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535" activeTab="3"/>
  </bookViews>
  <sheets>
    <sheet name="Лист1" sheetId="1" r:id="rId1"/>
    <sheet name="Лист3" sheetId="2" r:id="rId2"/>
    <sheet name="Лист3 (2)" sheetId="3" r:id="rId3"/>
    <sheet name="САД " sheetId="4" r:id="rId4"/>
    <sheet name="ЯСЛИ" sheetId="5" r:id="rId5"/>
    <sheet name="Лист2" sheetId="6" r:id="rId6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<sst xmlns="http://schemas.openxmlformats.org/spreadsheetml/2006/main" count="1727" uniqueCount="750">
  <si>
    <t>Витамины (мг)</t>
  </si>
  <si>
    <t>В 1</t>
  </si>
  <si>
    <t>С</t>
  </si>
  <si>
    <t>Завтрак</t>
  </si>
  <si>
    <t>Плов сладкий</t>
  </si>
  <si>
    <t>Хлеб пшеничный</t>
  </si>
  <si>
    <t>ВСЕГО</t>
  </si>
  <si>
    <t>Обед</t>
  </si>
  <si>
    <t>Квашенная капуста</t>
  </si>
  <si>
    <t>Суп картофельный с бобов. (горох)</t>
  </si>
  <si>
    <t>Биточки рыбные с соусом сметанным</t>
  </si>
  <si>
    <t>Пюре картофельное</t>
  </si>
  <si>
    <t>Компот из смеси сухофруктов</t>
  </si>
  <si>
    <t>Полдник</t>
  </si>
  <si>
    <t>Чай с сахаром</t>
  </si>
  <si>
    <t>ИТОГО</t>
  </si>
  <si>
    <t>Рагу из овощей с крупой</t>
  </si>
  <si>
    <t>Какао с молоком</t>
  </si>
  <si>
    <t>3-й день</t>
  </si>
  <si>
    <t>Сырники из творога со смет. Соусом</t>
  </si>
  <si>
    <t>219 /          330</t>
  </si>
  <si>
    <t>Суп картофельный с пшеном</t>
  </si>
  <si>
    <t>Курица тушен. в томат. сметан. соусе</t>
  </si>
  <si>
    <t xml:space="preserve">Капуста тушенная </t>
  </si>
  <si>
    <t>Ряженка</t>
  </si>
  <si>
    <t>Печенье</t>
  </si>
  <si>
    <t>Яблоко</t>
  </si>
  <si>
    <t>4-й день</t>
  </si>
  <si>
    <t>Яйцо варенное</t>
  </si>
  <si>
    <t>Икра кабачковая</t>
  </si>
  <si>
    <t>Кофейный напиток на молоке</t>
  </si>
  <si>
    <t>Огурец соленый</t>
  </si>
  <si>
    <t>279 / 331</t>
  </si>
  <si>
    <t>Гречневая крупа отварная</t>
  </si>
  <si>
    <t>Суп молочный с макаронами</t>
  </si>
  <si>
    <t>Прием пищи, наименование блюда</t>
  </si>
  <si>
    <t>№ рец.</t>
  </si>
  <si>
    <t>Масса порции</t>
  </si>
  <si>
    <t>Пищевые вещества (г. )</t>
  </si>
  <si>
    <t>Энергетическая ценность (ккал)</t>
  </si>
  <si>
    <t>Минеральные вещества (мг)</t>
  </si>
  <si>
    <t>Б</t>
  </si>
  <si>
    <t>Ж</t>
  </si>
  <si>
    <t>У</t>
  </si>
  <si>
    <t>А</t>
  </si>
  <si>
    <t>Е</t>
  </si>
  <si>
    <t>Са</t>
  </si>
  <si>
    <t>Р</t>
  </si>
  <si>
    <t>Мg</t>
  </si>
  <si>
    <t>Fe</t>
  </si>
  <si>
    <t>1-ый день</t>
  </si>
  <si>
    <t>Каша пшеничная вязкая с сахаром</t>
  </si>
  <si>
    <t>Борщ картофельный со св. капустой</t>
  </si>
  <si>
    <t>Капуста квашенная</t>
  </si>
  <si>
    <t>Курица тущенная</t>
  </si>
  <si>
    <t>Гречнева крупа отварная с маслом</t>
  </si>
  <si>
    <t>2-й день</t>
  </si>
  <si>
    <t>Щи с картофелем со свежей капуста</t>
  </si>
  <si>
    <t>Тефтели мясные в том. смет. соусе (2 вариант)</t>
  </si>
  <si>
    <t>5-й день</t>
  </si>
  <si>
    <t>Рагу из птицы (курица)</t>
  </si>
  <si>
    <t>Ватрушка с повидлом</t>
  </si>
  <si>
    <t>6-й день</t>
  </si>
  <si>
    <t>Макаронные изделия с сыром</t>
  </si>
  <si>
    <t>271 / 331</t>
  </si>
  <si>
    <t>Котлета мясная домашняя,в томат. - сметан. соусе</t>
  </si>
  <si>
    <t>Пюре гороховое</t>
  </si>
  <si>
    <t>Каша молочная вязкая из рисовой крупы</t>
  </si>
  <si>
    <t>7-й день</t>
  </si>
  <si>
    <t>Оладьи со сгущеннным молоком</t>
  </si>
  <si>
    <t>Борщ с картофелем и свежей капусты</t>
  </si>
  <si>
    <t>Тефтели рыбные в томатно-сметанном соусе</t>
  </si>
  <si>
    <t>Каша жидкая молочная пшенная</t>
  </si>
  <si>
    <t>8-й день</t>
  </si>
  <si>
    <t>Сосиска отварная  с маслом</t>
  </si>
  <si>
    <t>Свекла тущенная</t>
  </si>
  <si>
    <t>9-й день</t>
  </si>
  <si>
    <t>Каша вязкая с гречневой крупой на  молоке</t>
  </si>
  <si>
    <t>Суп картофельный</t>
  </si>
  <si>
    <t>Плов из курицы</t>
  </si>
  <si>
    <t>Сок натуральный</t>
  </si>
  <si>
    <t>10-й день</t>
  </si>
  <si>
    <t>Бутерброд с маслом</t>
  </si>
  <si>
    <t>Макароны отварные с маслом</t>
  </si>
  <si>
    <t>80/30</t>
  </si>
  <si>
    <t>200/5</t>
  </si>
  <si>
    <t>80/150</t>
  </si>
  <si>
    <t>150/20</t>
  </si>
  <si>
    <t>150/10</t>
  </si>
  <si>
    <t>200/10</t>
  </si>
  <si>
    <t>60/5</t>
  </si>
  <si>
    <t>40/10</t>
  </si>
  <si>
    <t>Суп картофельный с бобов (горох)</t>
  </si>
  <si>
    <t>Суп картофельный с бобовыми  (горох)</t>
  </si>
  <si>
    <t>Каша жидкая молочная с манной крупой</t>
  </si>
  <si>
    <t>Суп молочный с пшеничной крупой</t>
  </si>
  <si>
    <t>Оладьи со сгущенным молоком</t>
  </si>
  <si>
    <t>Котлета рыбная в томатно-сметанном соусе</t>
  </si>
  <si>
    <t>200/15</t>
  </si>
  <si>
    <t>Кофейный напиток</t>
  </si>
  <si>
    <t>234   331</t>
  </si>
  <si>
    <t>Запеканка из творога</t>
  </si>
  <si>
    <t>Бутерброд с маслом сливочным</t>
  </si>
  <si>
    <t xml:space="preserve">Кофейный напиток </t>
  </si>
  <si>
    <t>Каша жидкая молочная из манной крупы</t>
  </si>
  <si>
    <t>Суп картофельный с клецками</t>
  </si>
  <si>
    <t>108/109</t>
  </si>
  <si>
    <t>Борщ с картофелем, с капустой со сметаной</t>
  </si>
  <si>
    <t xml:space="preserve">Тефтели мясные </t>
  </si>
  <si>
    <t>Борщ с картофелем, капустой со сметаной</t>
  </si>
  <si>
    <t xml:space="preserve">Бутерброд с маслом сливочным </t>
  </si>
  <si>
    <t xml:space="preserve">Сосиска отварная  </t>
  </si>
  <si>
    <t>Каша жидкая молочная из кукурузной крупы</t>
  </si>
  <si>
    <t xml:space="preserve">Рыба тушеная в томате с овощами </t>
  </si>
  <si>
    <t>Кисель из концентрата</t>
  </si>
  <si>
    <t>Бутерброд с повидлом</t>
  </si>
  <si>
    <t xml:space="preserve">Какао с молоком </t>
  </si>
  <si>
    <t>Борщ с капустой и картофелем со сметаной</t>
  </si>
  <si>
    <t>Куры тушеные в томате с овощами</t>
  </si>
  <si>
    <t>Каша рассыпчатая (гречневый гарнир)</t>
  </si>
  <si>
    <t>Каша жидкая молочная из рисовой крупы</t>
  </si>
  <si>
    <t>Макаронные изделия отварные с маслом</t>
  </si>
  <si>
    <t xml:space="preserve">         Яйцо вареное   Икра кабачковая</t>
  </si>
  <si>
    <t>Каша вязкая молочная из риса  и пшена</t>
  </si>
  <si>
    <t>Макароны отварные с маслом сливочным</t>
  </si>
  <si>
    <t>104/105</t>
  </si>
  <si>
    <t>Суп с мясными фрикадельками</t>
  </si>
  <si>
    <t xml:space="preserve">Плов из птицы </t>
  </si>
  <si>
    <t>Борщ с картофелем, свежей капустой  со сметаной</t>
  </si>
  <si>
    <t>200|15</t>
  </si>
  <si>
    <t>40/10.</t>
  </si>
  <si>
    <t>40./10.</t>
  </si>
  <si>
    <t xml:space="preserve">1           50      </t>
  </si>
  <si>
    <t>80/50</t>
  </si>
  <si>
    <t>80/130</t>
  </si>
  <si>
    <t xml:space="preserve">Каша жидкая молочная с геркулесом </t>
  </si>
  <si>
    <t>Капуста тушеная</t>
  </si>
  <si>
    <t xml:space="preserve">Чай с сахаром </t>
  </si>
  <si>
    <t>0,220.</t>
  </si>
  <si>
    <t>1,22.</t>
  </si>
  <si>
    <t>0,10.</t>
  </si>
  <si>
    <t>141,23.</t>
  </si>
  <si>
    <t>227,08.</t>
  </si>
  <si>
    <t>68,76.</t>
  </si>
  <si>
    <t>1,66.</t>
  </si>
  <si>
    <t>14,97.</t>
  </si>
  <si>
    <t>56,85.</t>
  </si>
  <si>
    <t>0,020.</t>
  </si>
  <si>
    <t>0,510.</t>
  </si>
  <si>
    <t>0,010.</t>
  </si>
  <si>
    <t>6,30.</t>
  </si>
  <si>
    <t>0,02.</t>
  </si>
  <si>
    <t>19,98.</t>
  </si>
  <si>
    <t>181,90.</t>
  </si>
  <si>
    <t>0,09.</t>
  </si>
  <si>
    <t>0,24.</t>
  </si>
  <si>
    <t>0,13.</t>
  </si>
  <si>
    <t>0,20.</t>
  </si>
  <si>
    <t>164,40.</t>
  </si>
  <si>
    <t>133,9.</t>
  </si>
  <si>
    <t>27,34.</t>
  </si>
  <si>
    <t>1,38.</t>
  </si>
  <si>
    <t>10,09.</t>
  </si>
  <si>
    <t>22,2.</t>
  </si>
  <si>
    <t>67,95.</t>
  </si>
  <si>
    <t>536,25.</t>
  </si>
  <si>
    <t>0,33.</t>
  </si>
  <si>
    <t>1,97.</t>
  </si>
  <si>
    <t>2,24.</t>
  </si>
  <si>
    <t>305,63.</t>
  </si>
  <si>
    <t>395,03.</t>
  </si>
  <si>
    <t>102,40.</t>
  </si>
  <si>
    <t>3,06.</t>
  </si>
  <si>
    <t>9,98.</t>
  </si>
  <si>
    <t>0,06.</t>
  </si>
  <si>
    <t>0,18.</t>
  </si>
  <si>
    <t>11,41.</t>
  </si>
  <si>
    <t>104,1.</t>
  </si>
  <si>
    <t>0,052.</t>
  </si>
  <si>
    <t>7,08.</t>
  </si>
  <si>
    <t>0,52.</t>
  </si>
  <si>
    <t>79,89.</t>
  </si>
  <si>
    <t>55,82.</t>
  </si>
  <si>
    <t>29,63.</t>
  </si>
  <si>
    <t>1,015.</t>
  </si>
  <si>
    <t>104.</t>
  </si>
  <si>
    <t>0,04.</t>
  </si>
  <si>
    <t>0,03.</t>
  </si>
  <si>
    <t>209,60.</t>
  </si>
  <si>
    <t>0,279.</t>
  </si>
  <si>
    <t>14,0.</t>
  </si>
  <si>
    <t>0,002.</t>
  </si>
  <si>
    <t>28,425.</t>
  </si>
  <si>
    <t>113,66.</t>
  </si>
  <si>
    <t>42,1.</t>
  </si>
  <si>
    <t>4,125.</t>
  </si>
  <si>
    <t>0,44.</t>
  </si>
  <si>
    <t>1,42.</t>
  </si>
  <si>
    <t>15,01.</t>
  </si>
  <si>
    <t>58,0.</t>
  </si>
  <si>
    <t>8,24.</t>
  </si>
  <si>
    <t>4,40.</t>
  </si>
  <si>
    <t>0,86.</t>
  </si>
  <si>
    <t>35,06.</t>
  </si>
  <si>
    <t>345,3.</t>
  </si>
  <si>
    <t>0,047.</t>
  </si>
  <si>
    <t>0,871.</t>
  </si>
  <si>
    <t>0,013.</t>
  </si>
  <si>
    <t>0,98.</t>
  </si>
  <si>
    <t>163,4.</t>
  </si>
  <si>
    <t>182,5.</t>
  </si>
  <si>
    <t>0,314.</t>
  </si>
  <si>
    <t>0,809.</t>
  </si>
  <si>
    <t>34,05.</t>
  </si>
  <si>
    <t>3,09.</t>
  </si>
  <si>
    <t>9,2.</t>
  </si>
  <si>
    <t>181,9.</t>
  </si>
  <si>
    <t>22,34.</t>
  </si>
  <si>
    <t>9,09.</t>
  </si>
  <si>
    <t>20,4.</t>
  </si>
  <si>
    <t>70,01.</t>
  </si>
  <si>
    <t>584,05.</t>
  </si>
  <si>
    <t>0,157.</t>
  </si>
  <si>
    <t>1,621.</t>
  </si>
  <si>
    <t>0,153.</t>
  </si>
  <si>
    <t>1,18.</t>
  </si>
  <si>
    <t>327,8.</t>
  </si>
  <si>
    <t>350,45.</t>
  </si>
  <si>
    <t>28,954.</t>
  </si>
  <si>
    <t>2,209.</t>
  </si>
  <si>
    <t>104,0.</t>
  </si>
  <si>
    <t>22,4.</t>
  </si>
  <si>
    <t>21,63.</t>
  </si>
  <si>
    <t>11,36.</t>
  </si>
  <si>
    <t>214,19.</t>
  </si>
  <si>
    <t>0,08.</t>
  </si>
  <si>
    <t>17,02.</t>
  </si>
  <si>
    <t>2,73.</t>
  </si>
  <si>
    <t>21,02.</t>
  </si>
  <si>
    <t>125,86.</t>
  </si>
  <si>
    <t>23,05.</t>
  </si>
  <si>
    <t>1,75.</t>
  </si>
  <si>
    <t>4,01.</t>
  </si>
  <si>
    <t>3,98.</t>
  </si>
  <si>
    <t>14,94.</t>
  </si>
  <si>
    <t>126,0.</t>
  </si>
  <si>
    <t>40,02.</t>
  </si>
  <si>
    <t>58,79.</t>
  </si>
  <si>
    <t>24,01.</t>
  </si>
  <si>
    <t>0,16.</t>
  </si>
  <si>
    <t>39,94.</t>
  </si>
  <si>
    <t>209,6.</t>
  </si>
  <si>
    <t>0,14.</t>
  </si>
  <si>
    <t>5,25.</t>
  </si>
  <si>
    <t>Тефтели из мяса</t>
  </si>
  <si>
    <t>9,31.</t>
  </si>
  <si>
    <t>48,85.</t>
  </si>
  <si>
    <t>277,39.</t>
  </si>
  <si>
    <t>0,172.</t>
  </si>
  <si>
    <t>0,970.</t>
  </si>
  <si>
    <t>0,085.</t>
  </si>
  <si>
    <t>1,63.</t>
  </si>
  <si>
    <t>106,02.</t>
  </si>
  <si>
    <t>172,3.</t>
  </si>
  <si>
    <t>15,07.</t>
  </si>
  <si>
    <t>0,595.</t>
  </si>
  <si>
    <t>233,9.</t>
  </si>
  <si>
    <t>0,21.</t>
  </si>
  <si>
    <t>58.</t>
  </si>
  <si>
    <t>18,51.</t>
  </si>
  <si>
    <t>83,84.</t>
  </si>
  <si>
    <t>0,181.</t>
  </si>
  <si>
    <t>1,31.</t>
  </si>
  <si>
    <t>0,215.</t>
  </si>
  <si>
    <t>275,67.</t>
  </si>
  <si>
    <t>414,44.</t>
  </si>
  <si>
    <t>41,81.</t>
  </si>
  <si>
    <t>2,835.</t>
  </si>
  <si>
    <t>20,2.</t>
  </si>
  <si>
    <t>18,61.</t>
  </si>
  <si>
    <t>0,235.</t>
  </si>
  <si>
    <t>63,05.</t>
  </si>
  <si>
    <t>2,0.</t>
  </si>
  <si>
    <t>Каша рассыпчатая (гречневй гарнир)</t>
  </si>
  <si>
    <t>31,80.</t>
  </si>
  <si>
    <t>0,297.</t>
  </si>
  <si>
    <t>0,050.</t>
  </si>
  <si>
    <t>0,94.</t>
  </si>
  <si>
    <t>19,78.</t>
  </si>
  <si>
    <t>225,45.</t>
  </si>
  <si>
    <t>155,40.</t>
  </si>
  <si>
    <t>5,50.</t>
  </si>
  <si>
    <t>0,096.</t>
  </si>
  <si>
    <t>6,35 0,67</t>
  </si>
  <si>
    <t>4,6    1,90</t>
  </si>
  <si>
    <t>0,30.  3,58.</t>
  </si>
  <si>
    <t>63,0.  41,02.</t>
  </si>
  <si>
    <t>0,096. 0,4.</t>
  </si>
  <si>
    <t>0,488. 1,4.</t>
  </si>
  <si>
    <t>0,99.  0,10.</t>
  </si>
  <si>
    <t>128,64.  10,3.</t>
  </si>
  <si>
    <t>273,6.  10,3.</t>
  </si>
  <si>
    <t>19,98.  16,21.</t>
  </si>
  <si>
    <t>1,88.   0,82.</t>
  </si>
  <si>
    <t>0,285.</t>
  </si>
  <si>
    <t>0,035.</t>
  </si>
  <si>
    <t>0,073.</t>
  </si>
  <si>
    <t>32,065.</t>
  </si>
  <si>
    <t>136,02.</t>
  </si>
  <si>
    <t>0,079.</t>
  </si>
  <si>
    <t>0,2.</t>
  </si>
  <si>
    <t>3,9.</t>
  </si>
  <si>
    <t>1,5.</t>
  </si>
  <si>
    <t>25,0.</t>
  </si>
  <si>
    <t>131,0.</t>
  </si>
  <si>
    <t>0,203.</t>
  </si>
  <si>
    <t>7,32.</t>
  </si>
  <si>
    <t>0,01.</t>
  </si>
  <si>
    <t>17,765.</t>
  </si>
  <si>
    <t>71,1.</t>
  </si>
  <si>
    <t>29,44.</t>
  </si>
  <si>
    <t>3,325.</t>
  </si>
  <si>
    <t>6,31.</t>
  </si>
  <si>
    <t>4,196.</t>
  </si>
  <si>
    <t>16,8.</t>
  </si>
  <si>
    <t>96,0.</t>
  </si>
  <si>
    <t>13,20.</t>
  </si>
  <si>
    <t>0,76.</t>
  </si>
  <si>
    <t>0,42.</t>
  </si>
  <si>
    <t>15,776.</t>
  </si>
  <si>
    <t>53,88.</t>
  </si>
  <si>
    <t>21,61.</t>
  </si>
  <si>
    <t>0,79.</t>
  </si>
  <si>
    <t>0,9.</t>
  </si>
  <si>
    <t>0,001.</t>
  </si>
  <si>
    <t>0,8.</t>
  </si>
  <si>
    <t>15,4.</t>
  </si>
  <si>
    <t>212,80.</t>
  </si>
  <si>
    <t>0,162.</t>
  </si>
  <si>
    <t>43,50.</t>
  </si>
  <si>
    <t>16,3.</t>
  </si>
  <si>
    <t>160,30.</t>
  </si>
  <si>
    <t>21,30.</t>
  </si>
  <si>
    <t>Кофейный напиток .</t>
  </si>
  <si>
    <t>Суп  молочный с макаронными изделиями</t>
  </si>
  <si>
    <t xml:space="preserve">Кисель  из концентрата </t>
  </si>
  <si>
    <t>0,5.</t>
  </si>
  <si>
    <t>2,4.</t>
  </si>
  <si>
    <t>7,38.</t>
  </si>
  <si>
    <t>9,7.</t>
  </si>
  <si>
    <t>75,04.</t>
  </si>
  <si>
    <t>284,0.</t>
  </si>
  <si>
    <t>0,304.</t>
  </si>
  <si>
    <t>14,5.</t>
  </si>
  <si>
    <t>0,166.</t>
  </si>
  <si>
    <t>0,26.</t>
  </si>
  <si>
    <t>46,44.</t>
  </si>
  <si>
    <t>37,02.</t>
  </si>
  <si>
    <t>0,170.</t>
  </si>
  <si>
    <t>18,9.</t>
  </si>
  <si>
    <t>110,03.</t>
  </si>
  <si>
    <t>523,9.</t>
  </si>
  <si>
    <t>14,84.</t>
  </si>
  <si>
    <t>0,6.</t>
  </si>
  <si>
    <t>216,09.</t>
  </si>
  <si>
    <t>348,46.</t>
  </si>
  <si>
    <t>63,76.</t>
  </si>
  <si>
    <t>4,9.</t>
  </si>
  <si>
    <t>5,0.</t>
  </si>
  <si>
    <t>32,5.</t>
  </si>
  <si>
    <t>170,0.</t>
  </si>
  <si>
    <t>0,048.</t>
  </si>
  <si>
    <t>1,56.</t>
  </si>
  <si>
    <t>0,32.</t>
  </si>
  <si>
    <t>1,648.</t>
  </si>
  <si>
    <t>144,0.</t>
  </si>
  <si>
    <t>108,0.</t>
  </si>
  <si>
    <t>0,072.</t>
  </si>
  <si>
    <t>чай с сахаром</t>
  </si>
  <si>
    <t>9,0.</t>
  </si>
  <si>
    <t>12,0.</t>
  </si>
  <si>
    <t>32,9.</t>
  </si>
  <si>
    <t>356,6.</t>
  </si>
  <si>
    <t>0,22.</t>
  </si>
  <si>
    <t>1,2.</t>
  </si>
  <si>
    <t>0,1.</t>
  </si>
  <si>
    <t>0,866.</t>
  </si>
  <si>
    <t>129,12.</t>
  </si>
  <si>
    <t>191,54.</t>
  </si>
  <si>
    <t>53,22.</t>
  </si>
  <si>
    <t>12,3.</t>
  </si>
  <si>
    <t>21,2.</t>
  </si>
  <si>
    <t>67,89.</t>
  </si>
  <si>
    <t>596,5.</t>
  </si>
  <si>
    <t>0,31.</t>
  </si>
  <si>
    <t>1,54.</t>
  </si>
  <si>
    <t>0,23.</t>
  </si>
  <si>
    <t>1,206.</t>
  </si>
  <si>
    <t>298,77.</t>
  </si>
  <si>
    <t>339,68.</t>
  </si>
  <si>
    <t>84,96.</t>
  </si>
  <si>
    <t>3,66.</t>
  </si>
  <si>
    <t>9,28.</t>
  </si>
  <si>
    <t>6,97.</t>
  </si>
  <si>
    <t>50,34.</t>
  </si>
  <si>
    <t>15,540.</t>
  </si>
  <si>
    <t>0,032.</t>
  </si>
  <si>
    <t>0,117.</t>
  </si>
  <si>
    <t>296,0.</t>
  </si>
  <si>
    <t>0,175.</t>
  </si>
  <si>
    <t>0,75.</t>
  </si>
  <si>
    <t>197,94.</t>
  </si>
  <si>
    <t>149,17.</t>
  </si>
  <si>
    <t>39,98.</t>
  </si>
  <si>
    <t>2,75.</t>
  </si>
  <si>
    <t>535,9.</t>
  </si>
  <si>
    <t>0,265.</t>
  </si>
  <si>
    <t>1,09.</t>
  </si>
  <si>
    <t>20,0.</t>
  </si>
  <si>
    <t>24,6.</t>
  </si>
  <si>
    <t>24,0.</t>
  </si>
  <si>
    <t>76,1.</t>
  </si>
  <si>
    <t>Бутерброд с маслом сл.</t>
  </si>
  <si>
    <t>ВСЕГО:</t>
  </si>
  <si>
    <t>38,83.</t>
  </si>
  <si>
    <t>0,606.</t>
  </si>
  <si>
    <t>2,638.</t>
  </si>
  <si>
    <t>303,34.</t>
  </si>
  <si>
    <t>451,85.</t>
  </si>
  <si>
    <t>13,950.</t>
  </si>
  <si>
    <t>0,62.</t>
  </si>
  <si>
    <t>180,176.</t>
  </si>
  <si>
    <t>221,83.</t>
  </si>
  <si>
    <t>55,25.</t>
  </si>
  <si>
    <t>2,19.</t>
  </si>
  <si>
    <t>4,99.</t>
  </si>
  <si>
    <t>Компот из смеси сухоф</t>
  </si>
  <si>
    <t>Компот из смеси  сухоф.</t>
  </si>
  <si>
    <t>Рогалик с повидлом</t>
  </si>
  <si>
    <t>250/30</t>
  </si>
  <si>
    <t>2,961.</t>
  </si>
  <si>
    <t>4,838.</t>
  </si>
  <si>
    <t>36,640.</t>
  </si>
  <si>
    <t>192,781.</t>
  </si>
  <si>
    <t>0,061.</t>
  </si>
  <si>
    <t>0,230.</t>
  </si>
  <si>
    <t>0,740.</t>
  </si>
  <si>
    <t>22,500.</t>
  </si>
  <si>
    <t>2,41.</t>
  </si>
  <si>
    <t>6,53.</t>
  </si>
  <si>
    <t>14,17.</t>
  </si>
  <si>
    <t>124,41.</t>
  </si>
  <si>
    <t>0,075.</t>
  </si>
  <si>
    <t>10,225.</t>
  </si>
  <si>
    <t>0,578.</t>
  </si>
  <si>
    <t>4,18.</t>
  </si>
  <si>
    <t>21,45.</t>
  </si>
  <si>
    <t>27,75.</t>
  </si>
  <si>
    <t>11,16.</t>
  </si>
  <si>
    <t>25,50.</t>
  </si>
  <si>
    <t>25,58.</t>
  </si>
  <si>
    <t>1,35.</t>
  </si>
  <si>
    <t>339,752.</t>
  </si>
  <si>
    <t>25,29.</t>
  </si>
  <si>
    <t>25,59.</t>
  </si>
  <si>
    <t>39,66.</t>
  </si>
  <si>
    <t>29,47.</t>
  </si>
  <si>
    <t>230,0.</t>
  </si>
  <si>
    <t>109,41.</t>
  </si>
  <si>
    <t>40,3.</t>
  </si>
  <si>
    <t>2,01.</t>
  </si>
  <si>
    <t>полдник</t>
  </si>
  <si>
    <t>182,575.</t>
  </si>
  <si>
    <t>33,61.</t>
  </si>
  <si>
    <t>0,711.</t>
  </si>
  <si>
    <t>68,37.</t>
  </si>
  <si>
    <t>460,32.</t>
  </si>
  <si>
    <t>321,36.</t>
  </si>
  <si>
    <t>174,41.</t>
  </si>
  <si>
    <t>10,223.</t>
  </si>
  <si>
    <t>60/18</t>
  </si>
  <si>
    <t>0,190.</t>
  </si>
  <si>
    <t>22,55.</t>
  </si>
  <si>
    <t>218,71.</t>
  </si>
  <si>
    <t>1,162.</t>
  </si>
  <si>
    <t>47,68.</t>
  </si>
  <si>
    <t>0,535.</t>
  </si>
  <si>
    <t>29,68.</t>
  </si>
  <si>
    <t>11,356.</t>
  </si>
  <si>
    <t>0,650.</t>
  </si>
  <si>
    <t>595,8.</t>
  </si>
  <si>
    <t>227,41.</t>
  </si>
  <si>
    <t>0,978.</t>
  </si>
  <si>
    <t>день</t>
  </si>
  <si>
    <t>6,86.</t>
  </si>
  <si>
    <t>6,930.</t>
  </si>
  <si>
    <t>280.</t>
  </si>
  <si>
    <t xml:space="preserve">Печенье </t>
  </si>
  <si>
    <t>338.</t>
  </si>
  <si>
    <t>Яйцо вареное,                   икра кабачковая</t>
  </si>
  <si>
    <t xml:space="preserve">      1шт  50       </t>
  </si>
  <si>
    <t xml:space="preserve">   0,096 0,4.</t>
  </si>
  <si>
    <t xml:space="preserve">   178,64  10,3</t>
  </si>
  <si>
    <t xml:space="preserve">      273,6  10,3</t>
  </si>
  <si>
    <t xml:space="preserve">     19,98  16,21</t>
  </si>
  <si>
    <t xml:space="preserve">     1,88  0,82</t>
  </si>
  <si>
    <t>1,4.</t>
  </si>
  <si>
    <t>кофейный напиток молоч</t>
  </si>
  <si>
    <t>Суп молочный с макарон изделиями</t>
  </si>
  <si>
    <t>вафли</t>
  </si>
  <si>
    <t>19,32.</t>
  </si>
  <si>
    <t xml:space="preserve"> завтрак</t>
  </si>
  <si>
    <t xml:space="preserve">2-й </t>
  </si>
  <si>
    <t>сок натуральный</t>
  </si>
  <si>
    <t>2-й</t>
  </si>
  <si>
    <t>завтрак</t>
  </si>
  <si>
    <t>Котлета мясная</t>
  </si>
  <si>
    <t>Яйцо варёное.Икра кабачковая</t>
  </si>
  <si>
    <t>1    50</t>
  </si>
  <si>
    <t>6.35    0.67</t>
  </si>
  <si>
    <t>4.6     1.90</t>
  </si>
  <si>
    <t>0.30    3.58</t>
  </si>
  <si>
    <t>63.0     41.02.</t>
  </si>
  <si>
    <t>0.096   0.4</t>
  </si>
  <si>
    <t>0.488  1.4</t>
  </si>
  <si>
    <t>0.99    0.10</t>
  </si>
  <si>
    <t>128.64   10.3</t>
  </si>
  <si>
    <t>273.6   10.3</t>
  </si>
  <si>
    <t>19.98    16.21</t>
  </si>
  <si>
    <t>1.88   0.82</t>
  </si>
  <si>
    <t>14.97</t>
  </si>
  <si>
    <t>96.85</t>
  </si>
  <si>
    <t>0.020</t>
  </si>
  <si>
    <t>0.510</t>
  </si>
  <si>
    <t>0.010</t>
  </si>
  <si>
    <t>34.05</t>
  </si>
  <si>
    <t>0.02</t>
  </si>
  <si>
    <t>19.98</t>
  </si>
  <si>
    <t>181.9</t>
  </si>
  <si>
    <t>0.09</t>
  </si>
  <si>
    <t>0.240</t>
  </si>
  <si>
    <t>0.13</t>
  </si>
  <si>
    <t>0.20</t>
  </si>
  <si>
    <t>164.40</t>
  </si>
  <si>
    <t>133.9</t>
  </si>
  <si>
    <t>22.34</t>
  </si>
  <si>
    <t>Всего</t>
  </si>
  <si>
    <t>4.196</t>
  </si>
  <si>
    <t>96.0</t>
  </si>
  <si>
    <t xml:space="preserve">0.096 </t>
  </si>
  <si>
    <t>13.20</t>
  </si>
  <si>
    <t>0.76</t>
  </si>
  <si>
    <t>0.42</t>
  </si>
  <si>
    <t>15.776</t>
  </si>
  <si>
    <t>53.88</t>
  </si>
  <si>
    <t>21.61</t>
  </si>
  <si>
    <t>0.79</t>
  </si>
  <si>
    <t>14/97</t>
  </si>
  <si>
    <t>56.85</t>
  </si>
  <si>
    <t>4-й</t>
  </si>
  <si>
    <t>Вафли</t>
  </si>
  <si>
    <t>Соус томатный</t>
  </si>
  <si>
    <t>кисель из концентрата</t>
  </si>
  <si>
    <t>37,85.</t>
  </si>
  <si>
    <t>0,396.</t>
  </si>
  <si>
    <t>85,82.</t>
  </si>
  <si>
    <t>Лапшевник с творгом</t>
  </si>
  <si>
    <t>В2</t>
  </si>
  <si>
    <t>0.776</t>
  </si>
  <si>
    <t>кисель из концентр.</t>
  </si>
  <si>
    <t>Компот из смеси сухофр</t>
  </si>
  <si>
    <t>32.61</t>
  </si>
  <si>
    <t>107.23</t>
  </si>
  <si>
    <t>941.8</t>
  </si>
  <si>
    <t>12.01.</t>
  </si>
  <si>
    <t>133,71.</t>
  </si>
  <si>
    <t>59.94</t>
  </si>
  <si>
    <t>1864.1</t>
  </si>
  <si>
    <t>787.87</t>
  </si>
  <si>
    <t>187.274</t>
  </si>
  <si>
    <t>108.0</t>
  </si>
  <si>
    <t>20.0</t>
  </si>
  <si>
    <t>24.0</t>
  </si>
  <si>
    <t>12.0</t>
  </si>
  <si>
    <t>2.42.</t>
  </si>
  <si>
    <t>0.279</t>
  </si>
  <si>
    <t>71.85</t>
  </si>
  <si>
    <t>517.29.</t>
  </si>
  <si>
    <t>15.01.</t>
  </si>
  <si>
    <t>3.09.</t>
  </si>
  <si>
    <t>1.38.</t>
  </si>
  <si>
    <t>9.2.</t>
  </si>
  <si>
    <t>20.7.</t>
  </si>
  <si>
    <t>382,77.</t>
  </si>
  <si>
    <t>1.23.</t>
  </si>
  <si>
    <t>58.53</t>
  </si>
  <si>
    <t>4.1.</t>
  </si>
  <si>
    <t>36,29.</t>
  </si>
  <si>
    <t>763,4.</t>
  </si>
  <si>
    <t>17,58.</t>
  </si>
  <si>
    <t>91,26.</t>
  </si>
  <si>
    <t>20,124.</t>
  </si>
  <si>
    <t>Запеканка рисовая с творогом</t>
  </si>
  <si>
    <t>361,0.</t>
  </si>
  <si>
    <t>60,62.</t>
  </si>
  <si>
    <t>384,29.</t>
  </si>
  <si>
    <t>26,284.</t>
  </si>
  <si>
    <t>9,4.</t>
  </si>
  <si>
    <t>Картофель отварной</t>
  </si>
  <si>
    <t>Компот из смеси сух-ов.</t>
  </si>
  <si>
    <t>104.0</t>
  </si>
  <si>
    <t>Сосиска отварная</t>
  </si>
  <si>
    <t>0,016.</t>
  </si>
  <si>
    <t>Суп картофельный с макаронными изделиями</t>
  </si>
  <si>
    <t>Салат из свеклы</t>
  </si>
  <si>
    <t>12,12.</t>
  </si>
  <si>
    <t>71,4.</t>
  </si>
  <si>
    <t>3,023.</t>
  </si>
  <si>
    <t>0,109.</t>
  </si>
  <si>
    <t>21.7.</t>
  </si>
  <si>
    <t>27,82.</t>
  </si>
  <si>
    <t>114,65.</t>
  </si>
  <si>
    <t>902.83.</t>
  </si>
  <si>
    <t>59,23.</t>
  </si>
  <si>
    <t>29.52.</t>
  </si>
  <si>
    <t>109,33.</t>
  </si>
  <si>
    <t>297.96.</t>
  </si>
  <si>
    <t>7,495.</t>
  </si>
  <si>
    <t>60/20</t>
  </si>
  <si>
    <t>33,51.</t>
  </si>
  <si>
    <t>1.588.4</t>
  </si>
  <si>
    <t>30.42</t>
  </si>
  <si>
    <t>312.21</t>
  </si>
  <si>
    <t>519.79</t>
  </si>
  <si>
    <t>0,394.</t>
  </si>
  <si>
    <t>0,296.</t>
  </si>
  <si>
    <t>Рагу из кур</t>
  </si>
  <si>
    <t>210,74.</t>
  </si>
  <si>
    <t>1,78.</t>
  </si>
  <si>
    <t>18,76.</t>
  </si>
  <si>
    <t>22.42.</t>
  </si>
  <si>
    <t>856,75.</t>
  </si>
  <si>
    <t>24.32</t>
  </si>
  <si>
    <t>65,64.</t>
  </si>
  <si>
    <t>1859.3</t>
  </si>
  <si>
    <t>26.77</t>
  </si>
  <si>
    <t xml:space="preserve">Борщ с картофелем и свежей капустой со смет.                         </t>
  </si>
  <si>
    <t>0.008</t>
  </si>
  <si>
    <t>101.24</t>
  </si>
  <si>
    <t>17,649.</t>
  </si>
  <si>
    <t>71,2.</t>
  </si>
  <si>
    <t>21.0</t>
  </si>
  <si>
    <t>10,704.</t>
  </si>
  <si>
    <t>897,84.</t>
  </si>
  <si>
    <t>170,29.</t>
  </si>
  <si>
    <t>26,862.</t>
  </si>
  <si>
    <t>сок натуральоный</t>
  </si>
  <si>
    <t>17,3.</t>
  </si>
  <si>
    <t>6,35..  0,67.</t>
  </si>
  <si>
    <t>0.3.. 3.58..</t>
  </si>
  <si>
    <t xml:space="preserve"> 69,0. 41,02</t>
  </si>
  <si>
    <t xml:space="preserve"> 4,6   1,,90</t>
  </si>
  <si>
    <t xml:space="preserve"> 0,99   0,1</t>
  </si>
  <si>
    <t xml:space="preserve"> 0,49.  1,4</t>
  </si>
  <si>
    <t>11,51.</t>
  </si>
  <si>
    <t>395.92.</t>
  </si>
  <si>
    <t>2.78.</t>
  </si>
  <si>
    <t>23,31.</t>
  </si>
  <si>
    <t>26.8.</t>
  </si>
  <si>
    <t>113,91.</t>
  </si>
  <si>
    <t>916.9.</t>
  </si>
  <si>
    <t>0,715.</t>
  </si>
  <si>
    <t>57,77.</t>
  </si>
  <si>
    <t>8,609.</t>
  </si>
  <si>
    <t>141.32</t>
  </si>
  <si>
    <t>6,215.</t>
  </si>
  <si>
    <t>45.92</t>
  </si>
  <si>
    <t>54.7.</t>
  </si>
  <si>
    <t>841.23</t>
  </si>
  <si>
    <t>178.18</t>
  </si>
  <si>
    <t>Суп картофельный с крупой ( рисовой, перловой, пшенич.)</t>
  </si>
  <si>
    <t>158.0</t>
  </si>
  <si>
    <t>49.86</t>
  </si>
  <si>
    <t>303.0</t>
  </si>
  <si>
    <t>0.06</t>
  </si>
  <si>
    <t xml:space="preserve">Картофель отварной </t>
  </si>
  <si>
    <t>291.31</t>
  </si>
  <si>
    <t>71.72</t>
  </si>
  <si>
    <t>52.36</t>
  </si>
  <si>
    <t>114.11.</t>
  </si>
  <si>
    <t>1138.5</t>
  </si>
  <si>
    <t>106,495.</t>
  </si>
  <si>
    <t>8.510.</t>
  </si>
  <si>
    <t>359.85.</t>
  </si>
  <si>
    <t>73.37.</t>
  </si>
  <si>
    <t>68.55</t>
  </si>
  <si>
    <t>262.54</t>
  </si>
  <si>
    <t>2034.25.</t>
  </si>
  <si>
    <t>0.808.</t>
  </si>
  <si>
    <t>30.63.</t>
  </si>
  <si>
    <t>11.661</t>
  </si>
  <si>
    <t>549.49.</t>
  </si>
  <si>
    <t>921.16.</t>
  </si>
  <si>
    <t>305.43.</t>
  </si>
  <si>
    <t>14.72.</t>
  </si>
  <si>
    <t>2,268.</t>
  </si>
  <si>
    <t>23,79.</t>
  </si>
  <si>
    <t>159,43.</t>
  </si>
  <si>
    <t>16.54</t>
  </si>
  <si>
    <t>33.83.</t>
  </si>
  <si>
    <t>28.73</t>
  </si>
  <si>
    <t>101.58.</t>
  </si>
  <si>
    <t>758.73</t>
  </si>
  <si>
    <t>0,597.</t>
  </si>
  <si>
    <t>116.25</t>
  </si>
  <si>
    <t>338.85.</t>
  </si>
  <si>
    <t>85.58</t>
  </si>
  <si>
    <t>18.67</t>
  </si>
  <si>
    <t>219.2</t>
  </si>
  <si>
    <t>51.71</t>
  </si>
  <si>
    <t>48.326</t>
  </si>
  <si>
    <t>217.87</t>
  </si>
  <si>
    <t>1517.43</t>
  </si>
  <si>
    <t>15,0.</t>
  </si>
  <si>
    <t>13.748</t>
  </si>
  <si>
    <t>811.68</t>
  </si>
  <si>
    <t>171.93</t>
  </si>
  <si>
    <t>22,512.</t>
  </si>
  <si>
    <t>23.79</t>
  </si>
  <si>
    <t>159.43</t>
  </si>
  <si>
    <t>0.2</t>
  </si>
  <si>
    <t>35.63.</t>
  </si>
  <si>
    <t>112.42</t>
  </si>
  <si>
    <t>977.8</t>
  </si>
  <si>
    <t>0,859.</t>
  </si>
  <si>
    <t>51.35</t>
  </si>
  <si>
    <t>11.01.</t>
  </si>
  <si>
    <t>63.57.</t>
  </si>
  <si>
    <t>163.13.</t>
  </si>
  <si>
    <t>326.83</t>
  </si>
  <si>
    <t>123.42</t>
  </si>
  <si>
    <t>1.35.</t>
  </si>
  <si>
    <t>50.14.</t>
  </si>
  <si>
    <t>255.73</t>
  </si>
  <si>
    <t>52.66</t>
  </si>
  <si>
    <t>65.54</t>
  </si>
  <si>
    <t>454.86</t>
  </si>
  <si>
    <t>762.73</t>
  </si>
  <si>
    <t>189.69</t>
  </si>
  <si>
    <t>13.934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</si>
</sst>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[$-FC19]d\ mmmm\ yyyy\ &quot;г.&quot;"/>
  </numFmts>
  <fonts count="49">
    <font>
      <sz val="10"/>
      <name val="Arial Cyr"/>
      <family val="0"/>
    </font>
    <font>
      <sz val="12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9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mbria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0" xfId="0" applyFont="1" applyAlignment="1">
      <alignment/>
    </xf>
    <xf numFmtId="0" fontId="3" fillId="0" borderId="19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3" fillId="0" borderId="15" xfId="0" applyFont="1" applyBorder="1" applyAlignment="1">
      <alignment vertical="center" wrapText="1"/>
    </xf>
    <xf numFmtId="167" fontId="3" fillId="0" borderId="18" xfId="0" applyNumberFormat="1" applyFont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67" fontId="3" fillId="0" borderId="16" xfId="0" applyNumberFormat="1" applyFont="1" applyBorder="1" applyAlignment="1">
      <alignment horizontal="center" vertical="top" wrapText="1"/>
    </xf>
    <xf numFmtId="167" fontId="3" fillId="0" borderId="15" xfId="0" applyNumberFormat="1" applyFont="1" applyBorder="1" applyAlignment="1">
      <alignment horizontal="center" vertical="top" wrapText="1"/>
    </xf>
    <xf numFmtId="2" fontId="3" fillId="0" borderId="18" xfId="0" applyNumberFormat="1" applyFont="1" applyBorder="1" applyAlignment="1">
      <alignment horizontal="center" vertical="top" wrapText="1"/>
    </xf>
    <xf numFmtId="167" fontId="3" fillId="0" borderId="17" xfId="0" applyNumberFormat="1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vertical="top" wrapText="1"/>
    </xf>
    <xf numFmtId="0" fontId="3" fillId="33" borderId="19" xfId="0" applyFont="1" applyFill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168" fontId="2" fillId="0" borderId="18" xfId="0" applyNumberFormat="1" applyFont="1" applyBorder="1" applyAlignment="1">
      <alignment horizontal="center" vertical="top" wrapText="1"/>
    </xf>
    <xf numFmtId="168" fontId="2" fillId="0" borderId="15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167" fontId="2" fillId="0" borderId="15" xfId="0" applyNumberFormat="1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top" wrapText="1"/>
    </xf>
    <xf numFmtId="167" fontId="3" fillId="0" borderId="19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2" fontId="3" fillId="0" borderId="19" xfId="0" applyNumberFormat="1" applyFont="1" applyBorder="1" applyAlignment="1">
      <alignment horizontal="center" vertical="top" wrapText="1"/>
    </xf>
    <xf numFmtId="2" fontId="2" fillId="0" borderId="19" xfId="0" applyNumberFormat="1" applyFont="1" applyBorder="1" applyAlignment="1">
      <alignment horizontal="center" vertical="top" wrapText="1"/>
    </xf>
    <xf numFmtId="167" fontId="2" fillId="0" borderId="19" xfId="0" applyNumberFormat="1" applyFont="1" applyBorder="1" applyAlignment="1">
      <alignment horizontal="center" vertical="top" wrapText="1"/>
    </xf>
    <xf numFmtId="2" fontId="3" fillId="0" borderId="16" xfId="0" applyNumberFormat="1" applyFont="1" applyBorder="1" applyAlignment="1">
      <alignment horizontal="center" vertical="top" wrapText="1"/>
    </xf>
    <xf numFmtId="167" fontId="2" fillId="0" borderId="18" xfId="0" applyNumberFormat="1" applyFont="1" applyBorder="1" applyAlignment="1">
      <alignment horizontal="center" vertical="top" wrapText="1"/>
    </xf>
    <xf numFmtId="2" fontId="3" fillId="0" borderId="17" xfId="0" applyNumberFormat="1" applyFont="1" applyBorder="1" applyAlignment="1">
      <alignment horizontal="center" vertical="top" wrapText="1"/>
    </xf>
    <xf numFmtId="16" fontId="3" fillId="0" borderId="15" xfId="0" applyNumberFormat="1" applyFont="1" applyBorder="1" applyAlignment="1">
      <alignment horizontal="center" vertical="top" wrapText="1"/>
    </xf>
    <xf numFmtId="2" fontId="2" fillId="0" borderId="18" xfId="0" applyNumberFormat="1" applyFont="1" applyBorder="1" applyAlignment="1">
      <alignment horizontal="center" vertical="top" wrapText="1"/>
    </xf>
    <xf numFmtId="168" fontId="3" fillId="0" borderId="18" xfId="0" applyNumberFormat="1" applyFont="1" applyBorder="1" applyAlignment="1">
      <alignment horizontal="center" vertical="top" wrapText="1"/>
    </xf>
    <xf numFmtId="2" fontId="3" fillId="0" borderId="22" xfId="0" applyNumberFormat="1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2" fontId="2" fillId="0" borderId="22" xfId="0" applyNumberFormat="1" applyFont="1" applyBorder="1" applyAlignment="1">
      <alignment horizontal="center" vertical="top" wrapText="1"/>
    </xf>
    <xf numFmtId="168" fontId="2" fillId="0" borderId="19" xfId="0" applyNumberFormat="1" applyFont="1" applyBorder="1" applyAlignment="1">
      <alignment horizontal="center" vertical="top" wrapText="1"/>
    </xf>
    <xf numFmtId="168" fontId="3" fillId="0" borderId="16" xfId="0" applyNumberFormat="1" applyFont="1" applyBorder="1" applyAlignment="1">
      <alignment horizontal="center" vertical="top" wrapText="1"/>
    </xf>
    <xf numFmtId="168" fontId="2" fillId="0" borderId="20" xfId="0" applyNumberFormat="1" applyFont="1" applyBorder="1" applyAlignment="1">
      <alignment horizontal="center" vertical="top" wrapText="1"/>
    </xf>
    <xf numFmtId="16" fontId="3" fillId="0" borderId="16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16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2" fontId="2" fillId="0" borderId="15" xfId="0" applyNumberFormat="1" applyFont="1" applyBorder="1" applyAlignment="1">
      <alignment horizontal="left" vertical="top" wrapText="1"/>
    </xf>
    <xf numFmtId="168" fontId="2" fillId="0" borderId="15" xfId="0" applyNumberFormat="1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left" vertical="top" wrapText="1"/>
    </xf>
    <xf numFmtId="167" fontId="11" fillId="0" borderId="17" xfId="0" applyNumberFormat="1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167" fontId="10" fillId="0" borderId="19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2" fontId="3" fillId="0" borderId="19" xfId="0" applyNumberFormat="1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 vertical="top" wrapText="1"/>
    </xf>
    <xf numFmtId="2" fontId="12" fillId="0" borderId="19" xfId="0" applyNumberFormat="1" applyFont="1" applyBorder="1" applyAlignment="1">
      <alignment horizontal="center" vertical="top" wrapText="1"/>
    </xf>
    <xf numFmtId="167" fontId="2" fillId="0" borderId="0" xfId="0" applyNumberFormat="1" applyFont="1" applyBorder="1" applyAlignment="1">
      <alignment horizontal="center" vertical="top" wrapText="1"/>
    </xf>
    <xf numFmtId="167" fontId="3" fillId="0" borderId="19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3" fillId="0" borderId="24" xfId="0" applyFont="1" applyBorder="1" applyAlignment="1">
      <alignment horizontal="center" vertical="top" wrapText="1"/>
    </xf>
    <xf numFmtId="17" fontId="3" fillId="0" borderId="15" xfId="0" applyNumberFormat="1" applyFont="1" applyBorder="1" applyAlignment="1">
      <alignment horizontal="center" vertical="top" wrapText="1"/>
    </xf>
    <xf numFmtId="2" fontId="30" fillId="0" borderId="15" xfId="0" applyNumberFormat="1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16" fontId="2" fillId="0" borderId="18" xfId="0" applyNumberFormat="1" applyFont="1" applyBorder="1" applyAlignment="1">
      <alignment horizontal="center" vertical="top" wrapText="1"/>
    </xf>
    <xf numFmtId="16" fontId="3" fillId="0" borderId="19" xfId="0" applyNumberFormat="1" applyFont="1" applyBorder="1" applyAlignment="1">
      <alignment horizontal="center" vertical="top" wrapText="1"/>
    </xf>
    <xf numFmtId="17" fontId="2" fillId="0" borderId="15" xfId="0" applyNumberFormat="1" applyFont="1" applyBorder="1" applyAlignment="1">
      <alignment horizontal="center" vertical="top" wrapText="1"/>
    </xf>
    <xf numFmtId="16" fontId="2" fillId="0" borderId="15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2" fontId="3" fillId="0" borderId="25" xfId="0" applyNumberFormat="1" applyFont="1" applyBorder="1" applyAlignment="1">
      <alignment horizontal="center" vertical="top" wrapText="1"/>
    </xf>
    <xf numFmtId="167" fontId="3" fillId="0" borderId="14" xfId="0" applyNumberFormat="1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8" fillId="0" borderId="0" xfId="0" applyFont="1" applyAlignment="1">
      <alignment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7" fontId="3" fillId="0" borderId="10" xfId="0" applyNumberFormat="1" applyFont="1" applyBorder="1" applyAlignment="1">
      <alignment horizontal="center" vertical="top" wrapText="1"/>
    </xf>
    <xf numFmtId="167" fontId="3" fillId="0" borderId="12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center" vertical="top" wrapText="1"/>
    </xf>
    <xf numFmtId="168" fontId="3" fillId="0" borderId="12" xfId="0" applyNumberFormat="1" applyFont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2" fontId="3" fillId="0" borderId="34" xfId="0" applyNumberFormat="1" applyFont="1" applyBorder="1" applyAlignment="1">
      <alignment horizontal="center" vertical="top" wrapText="1"/>
    </xf>
    <xf numFmtId="2" fontId="3" fillId="0" borderId="35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168" fontId="3" fillId="0" borderId="19" xfId="0" applyNumberFormat="1" applyFont="1" applyBorder="1" applyAlignment="1">
      <alignment horizontal="center" vertical="top" wrapText="1"/>
    </xf>
    <xf numFmtId="167" fontId="3" fillId="0" borderId="19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8" fillId="0" borderId="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167" fontId="3" fillId="0" borderId="22" xfId="0" applyNumberFormat="1" applyFont="1" applyBorder="1" applyAlignment="1">
      <alignment horizontal="center" vertical="top" wrapText="1"/>
    </xf>
    <xf numFmtId="167" fontId="3" fillId="0" borderId="31" xfId="0" applyNumberFormat="1" applyFont="1" applyBorder="1" applyAlignment="1">
      <alignment horizontal="center" vertical="top" wrapText="1"/>
    </xf>
    <xf numFmtId="167" fontId="3" fillId="0" borderId="33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17" fontId="3" fillId="0" borderId="16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zoomScale="75" zoomScaleNormal="75" zoomScalePageLayoutView="0" workbookViewId="0" topLeftCell="A1">
      <selection activeCell="A83" sqref="A83:O87"/>
    </sheetView>
  </sheetViews>
  <sheetFormatPr defaultColWidth="9.00390625" defaultRowHeight="12.75"/>
  <cols>
    <col min="1" max="1" width="7.125" style="0" customWidth="1"/>
    <col min="2" max="2" width="17.875" style="0" customWidth="1"/>
    <col min="9" max="9" width="8.75390625" style="0" customWidth="1"/>
  </cols>
  <sheetData>
    <row r="1" spans="1:9" ht="15">
      <c r="A1" s="33"/>
      <c r="C1" s="170"/>
      <c r="D1" s="171"/>
      <c r="E1" s="171"/>
      <c r="F1" s="171"/>
      <c r="G1" s="171"/>
      <c r="H1" s="171"/>
      <c r="I1" s="171"/>
    </row>
    <row r="2" ht="15">
      <c r="A2" s="2"/>
    </row>
    <row r="3" spans="1:15" ht="14.25">
      <c r="A3" s="3"/>
      <c r="B3" s="156"/>
      <c r="C3" s="6"/>
      <c r="D3" s="156"/>
      <c r="E3" s="156"/>
      <c r="F3" s="6"/>
      <c r="G3" s="159"/>
      <c r="H3" s="141"/>
      <c r="I3" s="142"/>
      <c r="J3" s="142"/>
      <c r="K3" s="143"/>
      <c r="L3" s="141"/>
      <c r="M3" s="142"/>
      <c r="N3" s="142"/>
      <c r="O3" s="150"/>
    </row>
    <row r="4" spans="1:15" ht="14.25">
      <c r="A4" s="4"/>
      <c r="B4" s="157"/>
      <c r="C4" s="7"/>
      <c r="D4" s="157"/>
      <c r="E4" s="157"/>
      <c r="F4" s="7"/>
      <c r="G4" s="160"/>
      <c r="H4" s="144"/>
      <c r="I4" s="145"/>
      <c r="J4" s="145"/>
      <c r="K4" s="146"/>
      <c r="L4" s="144"/>
      <c r="M4" s="145"/>
      <c r="N4" s="145"/>
      <c r="O4" s="151"/>
    </row>
    <row r="5" spans="1:15" ht="15.75">
      <c r="A5" s="4"/>
      <c r="B5" s="157"/>
      <c r="C5" s="8"/>
      <c r="D5" s="157"/>
      <c r="E5" s="157"/>
      <c r="F5" s="10"/>
      <c r="G5" s="160"/>
      <c r="H5" s="147"/>
      <c r="I5" s="148"/>
      <c r="J5" s="148"/>
      <c r="K5" s="149"/>
      <c r="L5" s="147"/>
      <c r="M5" s="148"/>
      <c r="N5" s="148"/>
      <c r="O5" s="152"/>
    </row>
    <row r="6" spans="1:15" ht="15.75">
      <c r="A6" s="5"/>
      <c r="B6" s="158"/>
      <c r="C6" s="9"/>
      <c r="D6" s="158"/>
      <c r="E6" s="158"/>
      <c r="F6" s="9"/>
      <c r="G6" s="161"/>
      <c r="H6" s="11"/>
      <c r="I6" s="12"/>
      <c r="J6" s="12"/>
      <c r="K6" s="13"/>
      <c r="L6" s="11"/>
      <c r="M6" s="11"/>
      <c r="N6" s="11"/>
      <c r="O6" s="11"/>
    </row>
    <row r="7" spans="1:15" ht="14.25" customHeight="1">
      <c r="A7" s="153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5"/>
    </row>
    <row r="8" spans="1:15" ht="21" customHeight="1">
      <c r="A8" s="14"/>
      <c r="B8" s="15"/>
      <c r="C8" s="16"/>
      <c r="D8" s="16"/>
      <c r="E8" s="16"/>
      <c r="F8" s="16"/>
      <c r="G8" s="17"/>
      <c r="H8" s="16"/>
      <c r="I8" s="16"/>
      <c r="J8" s="16"/>
      <c r="K8" s="17"/>
      <c r="L8" s="16"/>
      <c r="M8" s="16"/>
      <c r="N8" s="16"/>
      <c r="O8" s="16"/>
    </row>
    <row r="9" spans="1:15" ht="45.75" customHeight="1">
      <c r="A9" s="18"/>
      <c r="B9" s="35"/>
      <c r="C9" s="16"/>
      <c r="D9" s="16"/>
      <c r="E9" s="16"/>
      <c r="F9" s="16"/>
      <c r="G9" s="17"/>
      <c r="H9" s="16"/>
      <c r="I9" s="16"/>
      <c r="J9" s="16"/>
      <c r="K9" s="17"/>
      <c r="L9" s="16"/>
      <c r="M9" s="16"/>
      <c r="N9" s="16"/>
      <c r="O9" s="16"/>
    </row>
    <row r="10" spans="1:15" ht="21.75" customHeight="1">
      <c r="A10" s="19"/>
      <c r="B10" s="15"/>
      <c r="C10" s="16"/>
      <c r="D10" s="16"/>
      <c r="E10" s="16"/>
      <c r="F10" s="16"/>
      <c r="G10" s="17"/>
      <c r="H10" s="16"/>
      <c r="I10" s="16"/>
      <c r="J10" s="16"/>
      <c r="K10" s="17"/>
      <c r="L10" s="16"/>
      <c r="M10" s="16"/>
      <c r="N10" s="16"/>
      <c r="O10" s="16"/>
    </row>
    <row r="11" spans="1:15" ht="15.75">
      <c r="A11" s="5"/>
      <c r="B11" s="20"/>
      <c r="C11" s="21"/>
      <c r="D11" s="11"/>
      <c r="E11" s="11"/>
      <c r="F11" s="11"/>
      <c r="G11" s="22"/>
      <c r="H11" s="11"/>
      <c r="I11" s="11"/>
      <c r="J11" s="11"/>
      <c r="K11" s="22"/>
      <c r="L11" s="11"/>
      <c r="M11" s="11"/>
      <c r="N11" s="11"/>
      <c r="O11" s="11"/>
    </row>
    <row r="12" spans="1:15" ht="14.25" customHeight="1">
      <c r="A12" s="153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5"/>
    </row>
    <row r="13" spans="1:15" ht="34.5" customHeight="1">
      <c r="A13" s="18"/>
      <c r="B13" s="15"/>
      <c r="C13" s="16"/>
      <c r="D13" s="16"/>
      <c r="E13" s="37"/>
      <c r="F13" s="16"/>
      <c r="G13" s="17"/>
      <c r="H13" s="16"/>
      <c r="I13" s="16"/>
      <c r="J13" s="16"/>
      <c r="K13" s="17"/>
      <c r="L13" s="16"/>
      <c r="M13" s="16"/>
      <c r="N13" s="37"/>
      <c r="O13" s="16"/>
    </row>
    <row r="14" spans="1:15" ht="43.5" customHeight="1">
      <c r="A14" s="18"/>
      <c r="B14" s="15"/>
      <c r="C14" s="16"/>
      <c r="D14" s="16"/>
      <c r="E14" s="16"/>
      <c r="F14" s="16"/>
      <c r="G14" s="17"/>
      <c r="H14" s="16"/>
      <c r="I14" s="16"/>
      <c r="J14" s="16"/>
      <c r="K14" s="17"/>
      <c r="L14" s="16"/>
      <c r="M14" s="16"/>
      <c r="N14" s="16"/>
      <c r="O14" s="16"/>
    </row>
    <row r="15" spans="1:15" ht="44.25" customHeight="1">
      <c r="A15" s="166"/>
      <c r="B15" s="168"/>
      <c r="C15" s="166"/>
      <c r="D15" s="166"/>
      <c r="E15" s="166"/>
      <c r="F15" s="166"/>
      <c r="G15" s="162"/>
      <c r="H15" s="164"/>
      <c r="I15" s="166"/>
      <c r="J15" s="166"/>
      <c r="K15" s="162"/>
      <c r="L15" s="164"/>
      <c r="M15" s="166"/>
      <c r="N15" s="166"/>
      <c r="O15" s="166"/>
    </row>
    <row r="16" spans="1:15" ht="12.75" hidden="1">
      <c r="A16" s="167"/>
      <c r="B16" s="169"/>
      <c r="C16" s="167"/>
      <c r="D16" s="167"/>
      <c r="E16" s="167"/>
      <c r="F16" s="167"/>
      <c r="G16" s="163"/>
      <c r="H16" s="165"/>
      <c r="I16" s="167"/>
      <c r="J16" s="167"/>
      <c r="K16" s="163"/>
      <c r="L16" s="165"/>
      <c r="M16" s="167"/>
      <c r="N16" s="167"/>
      <c r="O16" s="167"/>
    </row>
    <row r="17" spans="1:15" ht="15">
      <c r="A17" s="28"/>
      <c r="B17" s="29"/>
      <c r="C17" s="30"/>
      <c r="D17" s="30"/>
      <c r="E17" s="30"/>
      <c r="F17" s="30"/>
      <c r="G17" s="31"/>
      <c r="H17" s="30"/>
      <c r="I17" s="30"/>
      <c r="J17" s="30"/>
      <c r="K17" s="31"/>
      <c r="L17" s="30"/>
      <c r="M17" s="30"/>
      <c r="N17" s="30"/>
      <c r="O17" s="30"/>
    </row>
    <row r="18" spans="1:15" ht="31.5" customHeight="1">
      <c r="A18" s="38"/>
      <c r="B18" s="15"/>
      <c r="C18" s="16"/>
      <c r="D18" s="16"/>
      <c r="E18" s="16"/>
      <c r="F18" s="16"/>
      <c r="G18" s="17"/>
      <c r="H18" s="16"/>
      <c r="I18" s="16"/>
      <c r="J18" s="16"/>
      <c r="K18" s="17"/>
      <c r="L18" s="16"/>
      <c r="M18" s="16"/>
      <c r="N18" s="16"/>
      <c r="O18" s="16"/>
    </row>
    <row r="19" spans="1:15" ht="18" customHeight="1">
      <c r="A19" s="5"/>
      <c r="B19" s="15"/>
      <c r="C19" s="16"/>
      <c r="D19" s="16"/>
      <c r="E19" s="16"/>
      <c r="F19" s="16"/>
      <c r="G19" s="17"/>
      <c r="H19" s="16"/>
      <c r="I19" s="16"/>
      <c r="J19" s="16"/>
      <c r="K19" s="17"/>
      <c r="L19" s="16"/>
      <c r="M19" s="16"/>
      <c r="N19" s="16"/>
      <c r="O19" s="16"/>
    </row>
    <row r="20" spans="1:15" ht="15.75">
      <c r="A20" s="5"/>
      <c r="B20" s="20"/>
      <c r="C20" s="21"/>
      <c r="D20" s="11"/>
      <c r="E20" s="11"/>
      <c r="F20" s="11"/>
      <c r="G20" s="22"/>
      <c r="H20" s="11"/>
      <c r="I20" s="11"/>
      <c r="J20" s="11"/>
      <c r="K20" s="22"/>
      <c r="L20" s="11"/>
      <c r="M20" s="11"/>
      <c r="N20" s="11"/>
      <c r="O20" s="11"/>
    </row>
    <row r="21" spans="1:15" ht="14.25" customHeight="1">
      <c r="A21" s="153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5"/>
    </row>
    <row r="22" spans="1:15" ht="31.5" customHeight="1">
      <c r="A22" s="166"/>
      <c r="B22" s="168"/>
      <c r="C22" s="166"/>
      <c r="D22" s="166"/>
      <c r="E22" s="172"/>
      <c r="F22" s="166"/>
      <c r="G22" s="162"/>
      <c r="H22" s="164"/>
      <c r="I22" s="166"/>
      <c r="J22" s="166"/>
      <c r="K22" s="162"/>
      <c r="L22" s="164"/>
      <c r="M22" s="166"/>
      <c r="N22" s="166"/>
      <c r="O22" s="166"/>
    </row>
    <row r="23" spans="1:15" ht="12.75" hidden="1">
      <c r="A23" s="167"/>
      <c r="B23" s="169"/>
      <c r="C23" s="167"/>
      <c r="D23" s="167"/>
      <c r="E23" s="173"/>
      <c r="F23" s="167"/>
      <c r="G23" s="163"/>
      <c r="H23" s="165"/>
      <c r="I23" s="167"/>
      <c r="J23" s="167"/>
      <c r="K23" s="163"/>
      <c r="L23" s="165"/>
      <c r="M23" s="167"/>
      <c r="N23" s="167"/>
      <c r="O23" s="167"/>
    </row>
    <row r="24" spans="1:15" ht="15.75">
      <c r="A24" s="32"/>
      <c r="B24" s="29"/>
      <c r="C24" s="30"/>
      <c r="D24" s="30"/>
      <c r="E24" s="30"/>
      <c r="F24" s="30"/>
      <c r="G24" s="31"/>
      <c r="H24" s="30"/>
      <c r="I24" s="30"/>
      <c r="J24" s="30"/>
      <c r="K24" s="31"/>
      <c r="L24" s="30"/>
      <c r="M24" s="30"/>
      <c r="N24" s="30"/>
      <c r="O24" s="30"/>
    </row>
    <row r="25" spans="1:15" ht="18" customHeight="1">
      <c r="A25" s="18"/>
      <c r="B25" s="15"/>
      <c r="C25" s="16"/>
      <c r="D25" s="16"/>
      <c r="E25" s="16"/>
      <c r="F25" s="16"/>
      <c r="G25" s="17"/>
      <c r="H25" s="16"/>
      <c r="I25" s="16"/>
      <c r="J25" s="16"/>
      <c r="K25" s="17"/>
      <c r="L25" s="16"/>
      <c r="M25" s="16"/>
      <c r="N25" s="16"/>
      <c r="O25" s="16"/>
    </row>
    <row r="26" spans="1:15" ht="15.75">
      <c r="A26" s="5"/>
      <c r="B26" s="20"/>
      <c r="C26" s="21"/>
      <c r="D26" s="11"/>
      <c r="E26" s="11"/>
      <c r="F26" s="11"/>
      <c r="G26" s="22"/>
      <c r="H26" s="11"/>
      <c r="I26" s="11"/>
      <c r="J26" s="11"/>
      <c r="K26" s="22"/>
      <c r="L26" s="11"/>
      <c r="M26" s="11"/>
      <c r="N26" s="11"/>
      <c r="O26" s="11"/>
    </row>
    <row r="27" spans="1:15" ht="15.75">
      <c r="A27" s="5"/>
      <c r="B27" s="23"/>
      <c r="C27" s="21"/>
      <c r="D27" s="11"/>
      <c r="E27" s="11"/>
      <c r="F27" s="11"/>
      <c r="G27" s="22"/>
      <c r="H27" s="11"/>
      <c r="I27" s="11"/>
      <c r="J27" s="11"/>
      <c r="K27" s="22"/>
      <c r="L27" s="11"/>
      <c r="M27" s="11"/>
      <c r="N27" s="11"/>
      <c r="O27" s="11"/>
    </row>
    <row r="28" ht="15">
      <c r="A28" s="27"/>
    </row>
    <row r="29" ht="15.75">
      <c r="A29" s="1"/>
    </row>
    <row r="30" spans="4:9" ht="14.25">
      <c r="D30" s="174"/>
      <c r="E30" s="175"/>
      <c r="F30" s="175"/>
      <c r="G30" s="175"/>
      <c r="H30" s="175"/>
      <c r="I30" s="175"/>
    </row>
    <row r="32" spans="1:15" ht="14.25">
      <c r="A32" s="3"/>
      <c r="B32" s="156"/>
      <c r="C32" s="6"/>
      <c r="D32" s="156"/>
      <c r="E32" s="156"/>
      <c r="F32" s="6"/>
      <c r="G32" s="159"/>
      <c r="H32" s="141"/>
      <c r="I32" s="142"/>
      <c r="J32" s="142"/>
      <c r="K32" s="143"/>
      <c r="L32" s="141"/>
      <c r="M32" s="142"/>
      <c r="N32" s="142"/>
      <c r="O32" s="150"/>
    </row>
    <row r="33" spans="1:15" ht="14.25">
      <c r="A33" s="4"/>
      <c r="B33" s="157"/>
      <c r="C33" s="7"/>
      <c r="D33" s="157"/>
      <c r="E33" s="157"/>
      <c r="F33" s="7"/>
      <c r="G33" s="160"/>
      <c r="H33" s="144"/>
      <c r="I33" s="145"/>
      <c r="J33" s="145"/>
      <c r="K33" s="146"/>
      <c r="L33" s="144"/>
      <c r="M33" s="145"/>
      <c r="N33" s="145"/>
      <c r="O33" s="151"/>
    </row>
    <row r="34" spans="1:15" ht="15.75">
      <c r="A34" s="4"/>
      <c r="B34" s="157"/>
      <c r="C34" s="8"/>
      <c r="D34" s="157"/>
      <c r="E34" s="157"/>
      <c r="F34" s="10"/>
      <c r="G34" s="160"/>
      <c r="H34" s="147"/>
      <c r="I34" s="148"/>
      <c r="J34" s="148"/>
      <c r="K34" s="149"/>
      <c r="L34" s="147"/>
      <c r="M34" s="148"/>
      <c r="N34" s="148"/>
      <c r="O34" s="152"/>
    </row>
    <row r="35" spans="1:15" ht="15.75">
      <c r="A35" s="5"/>
      <c r="B35" s="158"/>
      <c r="C35" s="9"/>
      <c r="D35" s="158"/>
      <c r="E35" s="158"/>
      <c r="F35" s="9"/>
      <c r="G35" s="161"/>
      <c r="H35" s="11"/>
      <c r="I35" s="12"/>
      <c r="J35" s="12"/>
      <c r="K35" s="13"/>
      <c r="L35" s="11"/>
      <c r="M35" s="11"/>
      <c r="N35" s="11"/>
      <c r="O35" s="11"/>
    </row>
    <row r="36" spans="1:15" ht="14.25">
      <c r="A36" s="153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5"/>
    </row>
    <row r="37" spans="1:15" ht="15">
      <c r="A37" s="14"/>
      <c r="B37" s="15"/>
      <c r="C37" s="16"/>
      <c r="D37" s="16"/>
      <c r="E37" s="16"/>
      <c r="F37" s="16"/>
      <c r="G37" s="17"/>
      <c r="H37" s="16"/>
      <c r="I37" s="16"/>
      <c r="J37" s="16"/>
      <c r="K37" s="17"/>
      <c r="L37" s="16"/>
      <c r="M37" s="16"/>
      <c r="N37" s="16"/>
      <c r="O37" s="16"/>
    </row>
    <row r="38" spans="1:15" ht="15">
      <c r="A38" s="18"/>
      <c r="B38" s="15"/>
      <c r="C38" s="16"/>
      <c r="D38" s="16"/>
      <c r="E38" s="16"/>
      <c r="F38" s="16"/>
      <c r="G38" s="17"/>
      <c r="H38" s="16"/>
      <c r="I38" s="16"/>
      <c r="J38" s="16"/>
      <c r="K38" s="17"/>
      <c r="L38" s="16"/>
      <c r="M38" s="16"/>
      <c r="N38" s="16"/>
      <c r="O38" s="16"/>
    </row>
    <row r="39" spans="1:15" ht="15.75">
      <c r="A39" s="19"/>
      <c r="B39" s="15"/>
      <c r="C39" s="16"/>
      <c r="D39" s="16"/>
      <c r="E39" s="16"/>
      <c r="F39" s="16"/>
      <c r="G39" s="17"/>
      <c r="H39" s="16"/>
      <c r="I39" s="16"/>
      <c r="J39" s="16"/>
      <c r="K39" s="17"/>
      <c r="L39" s="16"/>
      <c r="M39" s="16"/>
      <c r="N39" s="16"/>
      <c r="O39" s="16"/>
    </row>
    <row r="40" spans="1:15" ht="15.75">
      <c r="A40" s="5"/>
      <c r="B40" s="20"/>
      <c r="C40" s="21"/>
      <c r="D40" s="11"/>
      <c r="E40" s="11"/>
      <c r="F40" s="11"/>
      <c r="G40" s="22"/>
      <c r="H40" s="11"/>
      <c r="I40" s="11"/>
      <c r="J40" s="11"/>
      <c r="K40" s="22"/>
      <c r="L40" s="11"/>
      <c r="M40" s="11"/>
      <c r="N40" s="11"/>
      <c r="O40" s="11"/>
    </row>
    <row r="41" spans="1:15" ht="14.25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5"/>
    </row>
    <row r="42" spans="1:15" ht="15">
      <c r="A42" s="18"/>
      <c r="B42" s="15"/>
      <c r="C42" s="16"/>
      <c r="D42" s="16"/>
      <c r="E42" s="37"/>
      <c r="F42" s="16"/>
      <c r="G42" s="17"/>
      <c r="H42" s="16"/>
      <c r="I42" s="16"/>
      <c r="J42" s="16"/>
      <c r="K42" s="17"/>
      <c r="L42" s="16"/>
      <c r="M42" s="16"/>
      <c r="N42" s="37"/>
      <c r="O42" s="16"/>
    </row>
    <row r="43" spans="1:15" ht="15">
      <c r="A43" s="18"/>
      <c r="B43" s="15"/>
      <c r="C43" s="16"/>
      <c r="D43" s="16"/>
      <c r="E43" s="16"/>
      <c r="F43" s="16"/>
      <c r="G43" s="36"/>
      <c r="H43" s="16"/>
      <c r="I43" s="16"/>
      <c r="J43" s="16"/>
      <c r="K43" s="17"/>
      <c r="L43" s="16"/>
      <c r="M43" s="16"/>
      <c r="N43" s="16"/>
      <c r="O43" s="16"/>
    </row>
    <row r="44" spans="1:15" ht="15">
      <c r="A44" s="166"/>
      <c r="B44" s="25"/>
      <c r="C44" s="166"/>
      <c r="D44" s="166"/>
      <c r="E44" s="166"/>
      <c r="F44" s="166"/>
      <c r="G44" s="162"/>
      <c r="H44" s="164"/>
      <c r="I44" s="166"/>
      <c r="J44" s="166"/>
      <c r="K44" s="162"/>
      <c r="L44" s="164"/>
      <c r="M44" s="176"/>
      <c r="N44" s="166"/>
      <c r="O44" s="166"/>
    </row>
    <row r="45" spans="1:15" ht="15.75" customHeight="1" hidden="1">
      <c r="A45" s="167"/>
      <c r="B45" s="26"/>
      <c r="C45" s="167"/>
      <c r="D45" s="167"/>
      <c r="E45" s="167"/>
      <c r="F45" s="167"/>
      <c r="G45" s="163"/>
      <c r="H45" s="165"/>
      <c r="I45" s="167"/>
      <c r="J45" s="167"/>
      <c r="K45" s="163"/>
      <c r="L45" s="165"/>
      <c r="M45" s="177"/>
      <c r="N45" s="167"/>
      <c r="O45" s="167"/>
    </row>
    <row r="46" spans="1:15" ht="15">
      <c r="A46" s="28"/>
      <c r="B46" s="29"/>
      <c r="C46" s="30"/>
      <c r="D46" s="30"/>
      <c r="E46" s="30"/>
      <c r="F46" s="30"/>
      <c r="G46" s="31"/>
      <c r="H46" s="30"/>
      <c r="I46" s="30"/>
      <c r="J46" s="30"/>
      <c r="K46" s="31"/>
      <c r="L46" s="30"/>
      <c r="M46" s="30"/>
      <c r="N46" s="30"/>
      <c r="O46" s="30"/>
    </row>
    <row r="47" spans="1:15" ht="15">
      <c r="A47" s="38"/>
      <c r="B47" s="15"/>
      <c r="C47" s="16"/>
      <c r="D47" s="16"/>
      <c r="E47" s="16"/>
      <c r="F47" s="16"/>
      <c r="G47" s="36"/>
      <c r="H47" s="16"/>
      <c r="I47" s="16"/>
      <c r="J47" s="16"/>
      <c r="K47" s="17"/>
      <c r="L47" s="16"/>
      <c r="M47" s="16"/>
      <c r="N47" s="16"/>
      <c r="O47" s="16"/>
    </row>
    <row r="48" spans="1:15" ht="15.75">
      <c r="A48" s="5"/>
      <c r="B48" s="15"/>
      <c r="C48" s="16"/>
      <c r="D48" s="16"/>
      <c r="E48" s="16"/>
      <c r="F48" s="16"/>
      <c r="G48" s="17"/>
      <c r="H48" s="16"/>
      <c r="I48" s="16"/>
      <c r="J48" s="16"/>
      <c r="K48" s="17"/>
      <c r="L48" s="16"/>
      <c r="M48" s="16"/>
      <c r="N48" s="16"/>
      <c r="O48" s="16"/>
    </row>
    <row r="49" spans="1:15" ht="15.75">
      <c r="A49" s="5"/>
      <c r="B49" s="20"/>
      <c r="C49" s="21"/>
      <c r="D49" s="11"/>
      <c r="E49" s="11"/>
      <c r="F49" s="11"/>
      <c r="G49" s="22"/>
      <c r="H49" s="11"/>
      <c r="I49" s="11"/>
      <c r="J49" s="11"/>
      <c r="K49" s="22"/>
      <c r="L49" s="11"/>
      <c r="M49" s="11"/>
      <c r="N49" s="11"/>
      <c r="O49" s="11"/>
    </row>
    <row r="50" spans="1:15" ht="14.25">
      <c r="A50" s="153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5"/>
    </row>
    <row r="51" spans="1:15" ht="12.75">
      <c r="A51" s="166"/>
      <c r="B51" s="168"/>
      <c r="C51" s="166"/>
      <c r="D51" s="166"/>
      <c r="E51" s="172"/>
      <c r="F51" s="166"/>
      <c r="G51" s="162"/>
      <c r="H51" s="164"/>
      <c r="I51" s="166"/>
      <c r="J51" s="166"/>
      <c r="K51" s="162"/>
      <c r="L51" s="164"/>
      <c r="M51" s="166"/>
      <c r="N51" s="166"/>
      <c r="O51" s="166"/>
    </row>
    <row r="52" spans="1:15" ht="12.75">
      <c r="A52" s="167"/>
      <c r="B52" s="169"/>
      <c r="C52" s="167"/>
      <c r="D52" s="167"/>
      <c r="E52" s="173"/>
      <c r="F52" s="167"/>
      <c r="G52" s="163"/>
      <c r="H52" s="165"/>
      <c r="I52" s="167"/>
      <c r="J52" s="167"/>
      <c r="K52" s="163"/>
      <c r="L52" s="165"/>
      <c r="M52" s="167"/>
      <c r="N52" s="167"/>
      <c r="O52" s="167"/>
    </row>
    <row r="53" spans="1:15" ht="15.75">
      <c r="A53" s="32"/>
      <c r="B53" s="29"/>
      <c r="C53" s="30"/>
      <c r="D53" s="30"/>
      <c r="E53" s="40"/>
      <c r="F53" s="30"/>
      <c r="G53" s="31"/>
      <c r="H53" s="30"/>
      <c r="I53" s="30"/>
      <c r="J53" s="30"/>
      <c r="K53" s="31"/>
      <c r="L53" s="30"/>
      <c r="M53" s="30"/>
      <c r="N53" s="30"/>
      <c r="O53" s="30"/>
    </row>
    <row r="54" spans="1:15" ht="15">
      <c r="A54" s="18"/>
      <c r="B54" s="15"/>
      <c r="C54" s="16"/>
      <c r="D54" s="16"/>
      <c r="E54" s="16"/>
      <c r="F54" s="16"/>
      <c r="G54" s="17"/>
      <c r="H54" s="16"/>
      <c r="I54" s="16"/>
      <c r="J54" s="16"/>
      <c r="K54" s="17"/>
      <c r="L54" s="16"/>
      <c r="M54" s="16"/>
      <c r="N54" s="16"/>
      <c r="O54" s="16"/>
    </row>
    <row r="55" spans="1:15" ht="15.75">
      <c r="A55" s="5"/>
      <c r="B55" s="20"/>
      <c r="C55" s="21"/>
      <c r="D55" s="11"/>
      <c r="E55" s="11"/>
      <c r="F55" s="11"/>
      <c r="G55" s="22"/>
      <c r="H55" s="11"/>
      <c r="I55" s="11"/>
      <c r="J55" s="11"/>
      <c r="K55" s="22"/>
      <c r="L55" s="11"/>
      <c r="M55" s="11"/>
      <c r="N55" s="11"/>
      <c r="O55" s="11"/>
    </row>
    <row r="56" spans="1:15" ht="15.75">
      <c r="A56" s="5"/>
      <c r="B56" s="23"/>
      <c r="C56" s="21"/>
      <c r="D56" s="11"/>
      <c r="E56" s="11"/>
      <c r="F56" s="11"/>
      <c r="G56" s="22"/>
      <c r="H56" s="11"/>
      <c r="I56" s="11"/>
      <c r="J56" s="11"/>
      <c r="K56" s="22"/>
      <c r="L56" s="11"/>
      <c r="M56" s="11"/>
      <c r="N56" s="11"/>
      <c r="O56" s="11"/>
    </row>
    <row r="64" spans="4:10" ht="14.25">
      <c r="D64" s="174"/>
      <c r="E64" s="175"/>
      <c r="F64" s="175"/>
      <c r="G64" s="175"/>
      <c r="H64" s="175"/>
      <c r="I64" s="175"/>
      <c r="J64" s="175"/>
    </row>
    <row r="66" spans="1:15" ht="14.25">
      <c r="A66" s="3"/>
      <c r="B66" s="156"/>
      <c r="C66" s="6"/>
      <c r="D66" s="156"/>
      <c r="E66" s="156"/>
      <c r="F66" s="6"/>
      <c r="G66" s="159"/>
      <c r="H66" s="141"/>
      <c r="I66" s="142"/>
      <c r="J66" s="142"/>
      <c r="K66" s="143"/>
      <c r="L66" s="141"/>
      <c r="M66" s="142"/>
      <c r="N66" s="142"/>
      <c r="O66" s="150"/>
    </row>
    <row r="67" spans="1:15" ht="14.25">
      <c r="A67" s="4"/>
      <c r="B67" s="157"/>
      <c r="C67" s="7"/>
      <c r="D67" s="157"/>
      <c r="E67" s="157"/>
      <c r="F67" s="7"/>
      <c r="G67" s="160"/>
      <c r="H67" s="144"/>
      <c r="I67" s="145"/>
      <c r="J67" s="145"/>
      <c r="K67" s="146"/>
      <c r="L67" s="144"/>
      <c r="M67" s="145"/>
      <c r="N67" s="145"/>
      <c r="O67" s="151"/>
    </row>
    <row r="68" spans="1:15" ht="15.75">
      <c r="A68" s="4"/>
      <c r="B68" s="157"/>
      <c r="C68" s="8"/>
      <c r="D68" s="157"/>
      <c r="E68" s="157"/>
      <c r="F68" s="10"/>
      <c r="G68" s="160"/>
      <c r="H68" s="147"/>
      <c r="I68" s="148"/>
      <c r="J68" s="148"/>
      <c r="K68" s="149"/>
      <c r="L68" s="147"/>
      <c r="M68" s="148"/>
      <c r="N68" s="148"/>
      <c r="O68" s="152"/>
    </row>
    <row r="69" spans="1:15" ht="15.75">
      <c r="A69" s="5"/>
      <c r="B69" s="158"/>
      <c r="C69" s="9"/>
      <c r="D69" s="158"/>
      <c r="E69" s="158"/>
      <c r="F69" s="9"/>
      <c r="G69" s="161"/>
      <c r="H69" s="11"/>
      <c r="I69" s="12"/>
      <c r="J69" s="12"/>
      <c r="K69" s="13"/>
      <c r="L69" s="11"/>
      <c r="M69" s="11"/>
      <c r="N69" s="11"/>
      <c r="O69" s="11"/>
    </row>
    <row r="70" spans="1:15" ht="14.25">
      <c r="A70" s="153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5"/>
    </row>
    <row r="71" spans="1:15" ht="15">
      <c r="A71" s="14"/>
      <c r="B71" s="15"/>
      <c r="C71" s="16"/>
      <c r="D71" s="16"/>
      <c r="E71" s="16"/>
      <c r="F71" s="16"/>
      <c r="G71" s="36"/>
      <c r="H71" s="16"/>
      <c r="I71" s="16"/>
      <c r="J71" s="16"/>
      <c r="K71" s="17"/>
      <c r="L71" s="16"/>
      <c r="M71" s="16"/>
      <c r="N71" s="16"/>
      <c r="O71" s="16"/>
    </row>
    <row r="72" spans="1:15" ht="15">
      <c r="A72" s="18"/>
      <c r="B72" s="15"/>
      <c r="C72" s="16"/>
      <c r="D72" s="16"/>
      <c r="E72" s="16"/>
      <c r="F72" s="16"/>
      <c r="G72" s="17"/>
      <c r="H72" s="16"/>
      <c r="I72" s="16"/>
      <c r="J72" s="16"/>
      <c r="K72" s="17"/>
      <c r="L72" s="16"/>
      <c r="M72" s="16"/>
      <c r="N72" s="16"/>
      <c r="O72" s="16"/>
    </row>
    <row r="73" spans="1:15" ht="15">
      <c r="A73" s="18"/>
      <c r="B73" s="15"/>
      <c r="C73" s="16"/>
      <c r="D73" s="16"/>
      <c r="E73" s="16"/>
      <c r="F73" s="16"/>
      <c r="G73" s="17"/>
      <c r="H73" s="16"/>
      <c r="I73" s="41"/>
      <c r="J73" s="16"/>
      <c r="K73" s="17"/>
      <c r="L73" s="16"/>
      <c r="M73" s="41"/>
      <c r="N73" s="16"/>
      <c r="O73" s="16"/>
    </row>
    <row r="74" spans="1:15" ht="15.75">
      <c r="A74" s="19"/>
      <c r="B74" s="15"/>
      <c r="C74" s="16"/>
      <c r="D74" s="16"/>
      <c r="E74" s="16"/>
      <c r="F74" s="16"/>
      <c r="G74" s="17"/>
      <c r="H74" s="16"/>
      <c r="I74" s="16"/>
      <c r="J74" s="16"/>
      <c r="K74" s="17"/>
      <c r="L74" s="41"/>
      <c r="M74" s="41"/>
      <c r="N74" s="16"/>
      <c r="O74" s="16"/>
    </row>
    <row r="75" spans="1:15" ht="15.75">
      <c r="A75" s="5"/>
      <c r="B75" s="20"/>
      <c r="C75" s="2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4.25">
      <c r="A76" s="153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5"/>
    </row>
    <row r="77" spans="1:15" ht="15">
      <c r="A77" s="18"/>
      <c r="B77" s="15"/>
      <c r="C77" s="16"/>
      <c r="D77" s="16"/>
      <c r="E77" s="16"/>
      <c r="F77" s="16"/>
      <c r="G77" s="17"/>
      <c r="H77" s="16"/>
      <c r="I77" s="16"/>
      <c r="J77" s="16"/>
      <c r="K77" s="17"/>
      <c r="L77" s="16"/>
      <c r="M77" s="16"/>
      <c r="N77" s="16"/>
      <c r="O77" s="16"/>
    </row>
    <row r="78" spans="1:15" ht="15">
      <c r="A78" s="18"/>
      <c r="B78" s="15"/>
      <c r="C78" s="16"/>
      <c r="D78" s="16"/>
      <c r="E78" s="16"/>
      <c r="F78" s="16"/>
      <c r="G78" s="36"/>
      <c r="H78" s="16"/>
      <c r="I78" s="41"/>
      <c r="J78" s="16"/>
      <c r="K78" s="17"/>
      <c r="L78" s="16"/>
      <c r="M78" s="41"/>
      <c r="N78" s="41"/>
      <c r="O78" s="16"/>
    </row>
    <row r="79" spans="1:15" ht="15">
      <c r="A79" s="166"/>
      <c r="B79" s="25"/>
      <c r="C79" s="166"/>
      <c r="D79" s="166"/>
      <c r="E79" s="166"/>
      <c r="F79" s="166"/>
      <c r="G79" s="162"/>
      <c r="H79" s="164"/>
      <c r="I79" s="166"/>
      <c r="J79" s="166"/>
      <c r="K79" s="162"/>
      <c r="L79" s="164"/>
      <c r="M79" s="176"/>
      <c r="N79" s="166"/>
      <c r="O79" s="166"/>
    </row>
    <row r="80" spans="1:15" ht="2.25" customHeight="1">
      <c r="A80" s="167"/>
      <c r="B80" s="26"/>
      <c r="C80" s="167"/>
      <c r="D80" s="167"/>
      <c r="E80" s="167"/>
      <c r="F80" s="167"/>
      <c r="G80" s="163"/>
      <c r="H80" s="165"/>
      <c r="I80" s="167"/>
      <c r="J80" s="167"/>
      <c r="K80" s="163"/>
      <c r="L80" s="165"/>
      <c r="M80" s="177"/>
      <c r="N80" s="167"/>
      <c r="O80" s="167"/>
    </row>
    <row r="81" spans="1:15" ht="15">
      <c r="A81" s="28"/>
      <c r="B81" s="29"/>
      <c r="C81" s="30"/>
      <c r="D81" s="30"/>
      <c r="E81" s="30"/>
      <c r="F81" s="30"/>
      <c r="G81" s="31"/>
      <c r="H81" s="30"/>
      <c r="I81" s="30"/>
      <c r="J81" s="30"/>
      <c r="K81" s="31"/>
      <c r="L81" s="30"/>
      <c r="M81" s="30"/>
      <c r="N81" s="30"/>
      <c r="O81" s="30"/>
    </row>
    <row r="82" spans="1:15" ht="15">
      <c r="A82" s="38"/>
      <c r="B82" s="15"/>
      <c r="C82" s="16"/>
      <c r="D82" s="16"/>
      <c r="E82" s="16"/>
      <c r="F82" s="16"/>
      <c r="G82" s="42"/>
      <c r="H82" s="16"/>
      <c r="I82" s="16"/>
      <c r="J82" s="16"/>
      <c r="K82" s="17"/>
      <c r="L82" s="16"/>
      <c r="M82" s="16"/>
      <c r="N82" s="16"/>
      <c r="O82" s="16"/>
    </row>
    <row r="83" spans="1:15" ht="15.75">
      <c r="A83" s="5"/>
      <c r="B83" s="15"/>
      <c r="C83" s="16"/>
      <c r="D83" s="16"/>
      <c r="E83" s="16"/>
      <c r="F83" s="16"/>
      <c r="G83" s="17"/>
      <c r="H83" s="16"/>
      <c r="I83" s="16"/>
      <c r="J83" s="16"/>
      <c r="K83" s="17"/>
      <c r="L83" s="16"/>
      <c r="M83" s="16"/>
      <c r="N83" s="16"/>
      <c r="O83" s="16"/>
    </row>
    <row r="84" spans="1:15" ht="15.75">
      <c r="A84" s="5"/>
      <c r="B84" s="20"/>
      <c r="C84" s="21"/>
      <c r="D84" s="11"/>
      <c r="E84" s="11"/>
      <c r="F84" s="11"/>
      <c r="G84" s="22"/>
      <c r="H84" s="11"/>
      <c r="I84" s="11"/>
      <c r="J84" s="11"/>
      <c r="K84" s="22"/>
      <c r="L84" s="11"/>
      <c r="M84" s="11"/>
      <c r="N84" s="11"/>
      <c r="O84" s="11"/>
    </row>
    <row r="85" spans="1:15" ht="14.25">
      <c r="A85" s="153"/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5"/>
    </row>
    <row r="86" spans="1:15" ht="12.75">
      <c r="A86" s="166"/>
      <c r="B86" s="168"/>
      <c r="C86" s="166"/>
      <c r="D86" s="166"/>
      <c r="E86" s="178"/>
      <c r="F86" s="166"/>
      <c r="G86" s="162"/>
      <c r="H86" s="164"/>
      <c r="I86" s="166"/>
      <c r="J86" s="166"/>
      <c r="K86" s="162"/>
      <c r="L86" s="164"/>
      <c r="M86" s="166"/>
      <c r="N86" s="166"/>
      <c r="O86" s="166"/>
    </row>
    <row r="87" spans="1:15" ht="15.75" customHeight="1">
      <c r="A87" s="167"/>
      <c r="B87" s="169"/>
      <c r="C87" s="167"/>
      <c r="D87" s="167"/>
      <c r="E87" s="179"/>
      <c r="F87" s="167"/>
      <c r="G87" s="163"/>
      <c r="H87" s="165"/>
      <c r="I87" s="167"/>
      <c r="J87" s="167"/>
      <c r="K87" s="163"/>
      <c r="L87" s="165"/>
      <c r="M87" s="167"/>
      <c r="N87" s="167"/>
      <c r="O87" s="167"/>
    </row>
    <row r="88" spans="1:15" ht="15.75">
      <c r="A88" s="32"/>
      <c r="B88" s="29"/>
      <c r="C88" s="30"/>
      <c r="D88" s="30"/>
      <c r="E88" s="40"/>
      <c r="F88" s="30"/>
      <c r="G88" s="43"/>
      <c r="H88" s="30"/>
      <c r="I88" s="30"/>
      <c r="J88" s="30"/>
      <c r="K88" s="31"/>
      <c r="L88" s="30"/>
      <c r="M88" s="30"/>
      <c r="N88" s="30"/>
      <c r="O88" s="30"/>
    </row>
    <row r="89" spans="1:15" ht="15">
      <c r="A89" s="18"/>
      <c r="B89" s="15"/>
      <c r="C89" s="16"/>
      <c r="D89" s="16"/>
      <c r="E89" s="16"/>
      <c r="F89" s="16"/>
      <c r="G89" s="17"/>
      <c r="H89" s="16"/>
      <c r="I89" s="16"/>
      <c r="J89" s="16"/>
      <c r="K89" s="17"/>
      <c r="L89" s="16"/>
      <c r="M89" s="16"/>
      <c r="N89" s="16"/>
      <c r="O89" s="16"/>
    </row>
    <row r="90" spans="1:15" ht="15.75">
      <c r="A90" s="5"/>
      <c r="B90" s="20"/>
      <c r="C90" s="21"/>
      <c r="D90" s="11"/>
      <c r="E90" s="11"/>
      <c r="F90" s="11"/>
      <c r="G90" s="22"/>
      <c r="H90" s="11"/>
      <c r="I90" s="11"/>
      <c r="J90" s="11"/>
      <c r="K90" s="22"/>
      <c r="L90" s="11"/>
      <c r="M90" s="11"/>
      <c r="N90" s="11"/>
      <c r="O90" s="11"/>
    </row>
    <row r="91" spans="1:15" ht="15.75">
      <c r="A91" s="5"/>
      <c r="B91" s="23"/>
      <c r="C91" s="21"/>
      <c r="D91" s="11"/>
      <c r="E91" s="11"/>
      <c r="F91" s="11"/>
      <c r="G91" s="22"/>
      <c r="H91" s="11"/>
      <c r="I91" s="11"/>
      <c r="J91" s="11"/>
      <c r="K91" s="22"/>
      <c r="L91" s="11"/>
      <c r="M91" s="11"/>
      <c r="N91" s="11"/>
      <c r="O91" s="11"/>
    </row>
  </sheetData>
  <sheetProtection/>
  <mergeCells count="118">
    <mergeCell ref="L86:L87"/>
    <mergeCell ref="M86:M87"/>
    <mergeCell ref="N86:N87"/>
    <mergeCell ref="O86:O87"/>
    <mergeCell ref="H86:H87"/>
    <mergeCell ref="I86:I87"/>
    <mergeCell ref="J86:J87"/>
    <mergeCell ref="K86:K87"/>
    <mergeCell ref="N79:N80"/>
    <mergeCell ref="O79:O80"/>
    <mergeCell ref="A85:O85"/>
    <mergeCell ref="A86:A87"/>
    <mergeCell ref="B86:B87"/>
    <mergeCell ref="C86:C87"/>
    <mergeCell ref="D86:D87"/>
    <mergeCell ref="E86:E87"/>
    <mergeCell ref="F86:F87"/>
    <mergeCell ref="G86:G87"/>
    <mergeCell ref="J79:J80"/>
    <mergeCell ref="K79:K80"/>
    <mergeCell ref="L79:L80"/>
    <mergeCell ref="M79:M80"/>
    <mergeCell ref="F79:F80"/>
    <mergeCell ref="G79:G80"/>
    <mergeCell ref="H79:H80"/>
    <mergeCell ref="I79:I80"/>
    <mergeCell ref="A79:A80"/>
    <mergeCell ref="C79:C80"/>
    <mergeCell ref="D79:D80"/>
    <mergeCell ref="E79:E80"/>
    <mergeCell ref="L66:O68"/>
    <mergeCell ref="J51:J52"/>
    <mergeCell ref="A70:O70"/>
    <mergeCell ref="A76:O76"/>
    <mergeCell ref="D64:J64"/>
    <mergeCell ref="B66:B69"/>
    <mergeCell ref="D66:D69"/>
    <mergeCell ref="E66:E69"/>
    <mergeCell ref="G66:G69"/>
    <mergeCell ref="H66:K68"/>
    <mergeCell ref="M51:M52"/>
    <mergeCell ref="A50:O50"/>
    <mergeCell ref="A51:A52"/>
    <mergeCell ref="B51:B52"/>
    <mergeCell ref="C51:C52"/>
    <mergeCell ref="D51:D52"/>
    <mergeCell ref="E51:E52"/>
    <mergeCell ref="F51:F52"/>
    <mergeCell ref="N51:N52"/>
    <mergeCell ref="O51:O52"/>
    <mergeCell ref="G51:G52"/>
    <mergeCell ref="H51:H52"/>
    <mergeCell ref="I51:I52"/>
    <mergeCell ref="L44:L45"/>
    <mergeCell ref="K51:K52"/>
    <mergeCell ref="L51:L52"/>
    <mergeCell ref="N44:N45"/>
    <mergeCell ref="O44:O45"/>
    <mergeCell ref="H44:H45"/>
    <mergeCell ref="I44:I45"/>
    <mergeCell ref="J44:J45"/>
    <mergeCell ref="K44:K45"/>
    <mergeCell ref="L32:O34"/>
    <mergeCell ref="A36:O36"/>
    <mergeCell ref="A41:O41"/>
    <mergeCell ref="A44:A45"/>
    <mergeCell ref="C44:C45"/>
    <mergeCell ref="D44:D45"/>
    <mergeCell ref="E44:E45"/>
    <mergeCell ref="F44:F45"/>
    <mergeCell ref="G44:G45"/>
    <mergeCell ref="M44:M45"/>
    <mergeCell ref="D30:I30"/>
    <mergeCell ref="B32:B35"/>
    <mergeCell ref="D32:D35"/>
    <mergeCell ref="E32:E35"/>
    <mergeCell ref="G32:G35"/>
    <mergeCell ref="H32:K34"/>
    <mergeCell ref="M22:M23"/>
    <mergeCell ref="N22:N23"/>
    <mergeCell ref="O22:O23"/>
    <mergeCell ref="C1:I1"/>
    <mergeCell ref="I22:I23"/>
    <mergeCell ref="J22:J23"/>
    <mergeCell ref="K22:K23"/>
    <mergeCell ref="L22:L23"/>
    <mergeCell ref="E22:E23"/>
    <mergeCell ref="F22:F23"/>
    <mergeCell ref="G22:G23"/>
    <mergeCell ref="H22:H23"/>
    <mergeCell ref="A22:A23"/>
    <mergeCell ref="B22:B23"/>
    <mergeCell ref="C22:C23"/>
    <mergeCell ref="D22:D23"/>
    <mergeCell ref="M15:M16"/>
    <mergeCell ref="N15:N16"/>
    <mergeCell ref="O15:O16"/>
    <mergeCell ref="A21:O21"/>
    <mergeCell ref="I15:I16"/>
    <mergeCell ref="J15:J16"/>
    <mergeCell ref="K15:K16"/>
    <mergeCell ref="L15:L16"/>
    <mergeCell ref="E15:E16"/>
    <mergeCell ref="F15:F16"/>
    <mergeCell ref="G15:G16"/>
    <mergeCell ref="H15:H16"/>
    <mergeCell ref="A15:A16"/>
    <mergeCell ref="B15:B16"/>
    <mergeCell ref="C15:C16"/>
    <mergeCell ref="D15:D16"/>
    <mergeCell ref="H3:K5"/>
    <mergeCell ref="L3:O5"/>
    <mergeCell ref="A7:O7"/>
    <mergeCell ref="A12:O12"/>
    <mergeCell ref="B3:B6"/>
    <mergeCell ref="D3:D6"/>
    <mergeCell ref="E3:E6"/>
    <mergeCell ref="G3:G6"/>
  </mergeCells>
  <printOptions/>
  <pageMargins left="0.25" right="0.25" top="0.22" bottom="0.32" header="0.27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7" sqref="H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O354"/>
  <sheetViews>
    <sheetView tabSelected="1" zoomScalePageLayoutView="0" workbookViewId="0" topLeftCell="A53">
      <selection activeCell="R106" sqref="R106"/>
    </sheetView>
  </sheetViews>
  <sheetFormatPr defaultColWidth="9.00390625" defaultRowHeight="12.75"/>
  <cols>
    <col min="1" max="1" width="7.00390625" style="0" customWidth="1"/>
    <col min="2" max="2" width="23.25390625" style="0" customWidth="1"/>
    <col min="4" max="4" width="6.25390625" style="0" customWidth="1"/>
    <col min="5" max="5" width="8.00390625" style="0" customWidth="1"/>
    <col min="6" max="6" width="7.375" style="0" customWidth="1"/>
    <col min="8" max="8" width="6.875" style="0" customWidth="1"/>
    <col min="9" max="9" width="7.00390625" style="0" customWidth="1"/>
    <col min="10" max="10" width="7.375" style="0" customWidth="1"/>
    <col min="11" max="11" width="7.625" style="0" customWidth="1"/>
    <col min="12" max="12" width="8.375" style="0" customWidth="1"/>
    <col min="13" max="13" width="8.875" style="0" customWidth="1"/>
    <col min="14" max="14" width="8.25390625" style="0" customWidth="1"/>
    <col min="15" max="15" width="7.00390625" style="0" customWidth="1"/>
  </cols>
  <sheetData>
    <row r="3" spans="2:7" ht="12.75">
      <c r="B3" s="34"/>
      <c r="C3" s="171" t="s">
        <v>50</v>
      </c>
      <c r="D3" s="171"/>
      <c r="E3" s="171"/>
      <c r="F3" s="171"/>
      <c r="G3" s="171"/>
    </row>
    <row r="5" spans="1:15" ht="39" customHeight="1">
      <c r="A5" s="184" t="s">
        <v>36</v>
      </c>
      <c r="B5" s="184" t="s">
        <v>35</v>
      </c>
      <c r="C5" s="184" t="s">
        <v>37</v>
      </c>
      <c r="D5" s="180" t="s">
        <v>38</v>
      </c>
      <c r="E5" s="180"/>
      <c r="F5" s="180"/>
      <c r="G5" s="184" t="s">
        <v>39</v>
      </c>
      <c r="H5" s="180" t="s">
        <v>0</v>
      </c>
      <c r="I5" s="180"/>
      <c r="J5" s="180"/>
      <c r="K5" s="180"/>
      <c r="L5" s="181" t="s">
        <v>40</v>
      </c>
      <c r="M5" s="181"/>
      <c r="N5" s="181"/>
      <c r="O5" s="181"/>
    </row>
    <row r="6" spans="1:15" ht="12.75" customHeight="1">
      <c r="A6" s="185"/>
      <c r="B6" s="185"/>
      <c r="C6" s="185"/>
      <c r="D6" s="44" t="s">
        <v>41</v>
      </c>
      <c r="E6" s="44" t="s">
        <v>42</v>
      </c>
      <c r="F6" s="44" t="s">
        <v>43</v>
      </c>
      <c r="G6" s="185"/>
      <c r="H6" s="44" t="s">
        <v>1</v>
      </c>
      <c r="I6" s="44" t="s">
        <v>2</v>
      </c>
      <c r="J6" s="44" t="s">
        <v>567</v>
      </c>
      <c r="K6" s="44" t="s">
        <v>45</v>
      </c>
      <c r="L6" s="44" t="s">
        <v>46</v>
      </c>
      <c r="M6" s="44" t="s">
        <v>47</v>
      </c>
      <c r="N6" s="44" t="s">
        <v>48</v>
      </c>
      <c r="O6" s="44" t="s">
        <v>49</v>
      </c>
    </row>
    <row r="7" spans="1:15" ht="12" customHeight="1">
      <c r="A7" s="45">
        <v>1</v>
      </c>
      <c r="B7" s="45">
        <v>2</v>
      </c>
      <c r="C7" s="28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  <c r="L7" s="45">
        <v>12</v>
      </c>
      <c r="M7" s="45">
        <v>13</v>
      </c>
      <c r="N7" s="45">
        <v>14</v>
      </c>
      <c r="O7" s="45">
        <v>15</v>
      </c>
    </row>
    <row r="8" spans="1:15" ht="12.75" customHeight="1">
      <c r="A8" s="183" t="s">
        <v>3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</row>
    <row r="9" spans="1:15" ht="29.25" customHeight="1">
      <c r="A9" s="51">
        <v>174</v>
      </c>
      <c r="B9" s="29" t="s">
        <v>135</v>
      </c>
      <c r="C9" s="30">
        <v>200</v>
      </c>
      <c r="D9" s="30">
        <v>7</v>
      </c>
      <c r="E9" s="30">
        <v>13</v>
      </c>
      <c r="F9" s="30">
        <v>33</v>
      </c>
      <c r="G9" s="31">
        <v>287.5</v>
      </c>
      <c r="H9" s="30" t="s">
        <v>138</v>
      </c>
      <c r="I9" s="30" t="s">
        <v>139</v>
      </c>
      <c r="J9" s="30" t="s">
        <v>140</v>
      </c>
      <c r="K9" s="31">
        <v>2.04</v>
      </c>
      <c r="L9" s="30" t="s">
        <v>141</v>
      </c>
      <c r="M9" s="30" t="s">
        <v>142</v>
      </c>
      <c r="N9" s="30" t="s">
        <v>143</v>
      </c>
      <c r="O9" s="30" t="s">
        <v>144</v>
      </c>
    </row>
    <row r="10" spans="1:15" ht="15">
      <c r="A10" s="18">
        <v>378</v>
      </c>
      <c r="B10" s="35" t="s">
        <v>99</v>
      </c>
      <c r="C10" s="16" t="s">
        <v>129</v>
      </c>
      <c r="D10" s="16"/>
      <c r="E10" s="16"/>
      <c r="F10" s="16" t="s">
        <v>145</v>
      </c>
      <c r="G10" s="36" t="s">
        <v>146</v>
      </c>
      <c r="H10" s="16" t="s">
        <v>147</v>
      </c>
      <c r="I10" s="16" t="s">
        <v>148</v>
      </c>
      <c r="J10" s="16" t="s">
        <v>149</v>
      </c>
      <c r="K10" s="17"/>
      <c r="L10" s="16"/>
      <c r="M10" s="16">
        <v>34.05</v>
      </c>
      <c r="N10" s="16" t="s">
        <v>150</v>
      </c>
      <c r="O10" s="16" t="s">
        <v>151</v>
      </c>
    </row>
    <row r="11" spans="1:15" ht="30">
      <c r="A11" s="19">
        <v>1</v>
      </c>
      <c r="B11" s="15" t="s">
        <v>102</v>
      </c>
      <c r="C11" s="68" t="s">
        <v>130</v>
      </c>
      <c r="D11" s="16">
        <v>3.09</v>
      </c>
      <c r="E11" s="16">
        <v>9.2</v>
      </c>
      <c r="F11" s="16" t="s">
        <v>152</v>
      </c>
      <c r="G11" s="17" t="s">
        <v>153</v>
      </c>
      <c r="H11" s="16" t="s">
        <v>154</v>
      </c>
      <c r="I11" s="16" t="s">
        <v>155</v>
      </c>
      <c r="J11" s="16" t="s">
        <v>156</v>
      </c>
      <c r="K11" s="17" t="s">
        <v>157</v>
      </c>
      <c r="L11" s="16" t="s">
        <v>158</v>
      </c>
      <c r="M11" s="16" t="s">
        <v>159</v>
      </c>
      <c r="N11" s="16" t="s">
        <v>160</v>
      </c>
      <c r="O11" s="16" t="s">
        <v>161</v>
      </c>
    </row>
    <row r="12" spans="1:15" ht="16.5" customHeight="1">
      <c r="A12" s="5"/>
      <c r="B12" s="20" t="s">
        <v>6</v>
      </c>
      <c r="C12" s="21"/>
      <c r="D12" s="11" t="s">
        <v>162</v>
      </c>
      <c r="E12" s="11" t="s">
        <v>163</v>
      </c>
      <c r="F12" s="11" t="s">
        <v>164</v>
      </c>
      <c r="G12" s="22" t="s">
        <v>165</v>
      </c>
      <c r="H12" s="11" t="s">
        <v>166</v>
      </c>
      <c r="I12" s="11" t="s">
        <v>167</v>
      </c>
      <c r="J12" s="11" t="s">
        <v>155</v>
      </c>
      <c r="K12" s="22" t="s">
        <v>168</v>
      </c>
      <c r="L12" s="11" t="s">
        <v>169</v>
      </c>
      <c r="M12" s="11" t="s">
        <v>170</v>
      </c>
      <c r="N12" s="11" t="s">
        <v>171</v>
      </c>
      <c r="O12" s="11" t="s">
        <v>172</v>
      </c>
    </row>
    <row r="13" spans="1:15" ht="15.75">
      <c r="A13" s="122"/>
      <c r="B13" s="123"/>
      <c r="C13" s="114"/>
      <c r="D13" s="102"/>
      <c r="E13" s="102"/>
      <c r="F13" s="102" t="s">
        <v>514</v>
      </c>
      <c r="G13" s="102" t="s">
        <v>515</v>
      </c>
      <c r="H13" s="102"/>
      <c r="I13" s="102"/>
      <c r="J13" s="102"/>
      <c r="K13" s="102"/>
      <c r="L13" s="102"/>
      <c r="M13" s="102"/>
      <c r="N13" s="102"/>
      <c r="O13" s="12"/>
    </row>
    <row r="14" spans="1:15" ht="15" customHeight="1">
      <c r="A14" s="58">
        <v>941</v>
      </c>
      <c r="B14" s="107" t="s">
        <v>562</v>
      </c>
      <c r="C14" s="32" t="s">
        <v>98</v>
      </c>
      <c r="D14" s="108">
        <v>0.5</v>
      </c>
      <c r="E14" s="60"/>
      <c r="F14" s="108">
        <v>15.01</v>
      </c>
      <c r="G14" s="108">
        <v>158</v>
      </c>
      <c r="H14" s="108"/>
      <c r="I14" s="108"/>
      <c r="J14" s="100"/>
      <c r="K14" s="60"/>
      <c r="L14" s="113">
        <v>0.2</v>
      </c>
      <c r="M14" s="108"/>
      <c r="N14" s="113"/>
      <c r="O14" s="113">
        <v>0.03</v>
      </c>
    </row>
    <row r="15" spans="1:15" ht="12" customHeight="1">
      <c r="A15" s="183" t="s">
        <v>7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</row>
    <row r="16" spans="1:15" ht="30.75" customHeight="1">
      <c r="A16" s="28">
        <v>82</v>
      </c>
      <c r="B16" s="46" t="s">
        <v>117</v>
      </c>
      <c r="C16" s="28">
        <v>250</v>
      </c>
      <c r="D16" s="28" t="s">
        <v>448</v>
      </c>
      <c r="E16" s="47" t="s">
        <v>449</v>
      </c>
      <c r="F16" s="28" t="s">
        <v>450</v>
      </c>
      <c r="G16" s="52" t="s">
        <v>451</v>
      </c>
      <c r="H16" s="53" t="s">
        <v>452</v>
      </c>
      <c r="I16" s="28" t="s">
        <v>453</v>
      </c>
      <c r="J16" s="28" t="s">
        <v>454</v>
      </c>
      <c r="K16" s="52" t="s">
        <v>455</v>
      </c>
      <c r="L16" s="53" t="s">
        <v>456</v>
      </c>
      <c r="M16" s="28" t="s">
        <v>457</v>
      </c>
      <c r="N16" s="47" t="s">
        <v>346</v>
      </c>
      <c r="O16" s="28" t="s">
        <v>458</v>
      </c>
    </row>
    <row r="17" spans="1:15" ht="1.5" customHeight="1">
      <c r="A17" s="18"/>
      <c r="B17" s="15"/>
      <c r="C17" s="16"/>
      <c r="D17" s="16"/>
      <c r="E17" s="16"/>
      <c r="F17" s="16"/>
      <c r="G17" s="36"/>
      <c r="H17" s="16"/>
      <c r="I17" s="16"/>
      <c r="J17" s="16"/>
      <c r="K17" s="17"/>
      <c r="L17" s="16"/>
      <c r="M17" s="16"/>
      <c r="N17" s="16"/>
      <c r="O17" s="16"/>
    </row>
    <row r="18" spans="1:15" ht="12.75">
      <c r="A18" s="166">
        <v>216</v>
      </c>
      <c r="B18" s="168" t="s">
        <v>118</v>
      </c>
      <c r="C18" s="166">
        <v>70</v>
      </c>
      <c r="D18" s="166" t="s">
        <v>459</v>
      </c>
      <c r="E18" s="166" t="s">
        <v>460</v>
      </c>
      <c r="F18" s="166" t="s">
        <v>461</v>
      </c>
      <c r="G18" s="162" t="s">
        <v>462</v>
      </c>
      <c r="H18" s="164" t="s">
        <v>235</v>
      </c>
      <c r="I18" s="166">
        <v>0.75</v>
      </c>
      <c r="J18" s="166">
        <v>0.08</v>
      </c>
      <c r="K18" s="162" t="s">
        <v>463</v>
      </c>
      <c r="L18" s="164">
        <v>25.29</v>
      </c>
      <c r="M18" s="176">
        <v>231.71</v>
      </c>
      <c r="N18" s="166" t="s">
        <v>464</v>
      </c>
      <c r="O18" s="166">
        <v>1.96</v>
      </c>
    </row>
    <row r="19" spans="1:15" ht="16.5" customHeight="1">
      <c r="A19" s="167"/>
      <c r="B19" s="169"/>
      <c r="C19" s="167"/>
      <c r="D19" s="167"/>
      <c r="E19" s="167"/>
      <c r="F19" s="167"/>
      <c r="G19" s="163"/>
      <c r="H19" s="165"/>
      <c r="I19" s="167"/>
      <c r="J19" s="167"/>
      <c r="K19" s="163"/>
      <c r="L19" s="165"/>
      <c r="M19" s="177"/>
      <c r="N19" s="167"/>
      <c r="O19" s="167"/>
    </row>
    <row r="20" spans="1:15" ht="15">
      <c r="A20" s="28">
        <v>139</v>
      </c>
      <c r="B20" s="29" t="s">
        <v>136</v>
      </c>
      <c r="C20" s="30">
        <v>150</v>
      </c>
      <c r="D20" s="30">
        <v>3.23</v>
      </c>
      <c r="E20" s="30">
        <v>5.15</v>
      </c>
      <c r="F20" s="30" t="s">
        <v>176</v>
      </c>
      <c r="G20" s="31" t="s">
        <v>177</v>
      </c>
      <c r="H20" s="30" t="s">
        <v>178</v>
      </c>
      <c r="I20" s="30" t="s">
        <v>179</v>
      </c>
      <c r="J20" s="30" t="s">
        <v>180</v>
      </c>
      <c r="K20" s="31"/>
      <c r="L20" s="30" t="s">
        <v>181</v>
      </c>
      <c r="M20" s="30" t="s">
        <v>182</v>
      </c>
      <c r="N20" s="30" t="s">
        <v>183</v>
      </c>
      <c r="O20" s="30" t="s">
        <v>184</v>
      </c>
    </row>
    <row r="21" spans="1:15" ht="17.25" customHeight="1">
      <c r="A21" s="38">
        <v>349</v>
      </c>
      <c r="B21" s="15" t="s">
        <v>12</v>
      </c>
      <c r="C21" s="16" t="s">
        <v>98</v>
      </c>
      <c r="D21" s="16"/>
      <c r="E21" s="16"/>
      <c r="F21" s="16" t="s">
        <v>173</v>
      </c>
      <c r="G21" s="17" t="s">
        <v>185</v>
      </c>
      <c r="H21" s="16"/>
      <c r="I21" s="16" t="s">
        <v>186</v>
      </c>
      <c r="J21" s="16"/>
      <c r="K21" s="17"/>
      <c r="L21" s="16">
        <v>0.2</v>
      </c>
      <c r="M21" s="16"/>
      <c r="N21" s="16"/>
      <c r="O21" s="16" t="s">
        <v>187</v>
      </c>
    </row>
    <row r="22" spans="1:15" ht="15.75">
      <c r="A22" s="5"/>
      <c r="B22" s="15" t="s">
        <v>5</v>
      </c>
      <c r="C22" s="16">
        <v>80</v>
      </c>
      <c r="D22" s="16">
        <v>6.21</v>
      </c>
      <c r="E22" s="16">
        <v>2.4</v>
      </c>
      <c r="F22" s="16">
        <v>39.94</v>
      </c>
      <c r="G22" s="17" t="s">
        <v>188</v>
      </c>
      <c r="H22" s="16" t="s">
        <v>189</v>
      </c>
      <c r="I22" s="16" t="s">
        <v>190</v>
      </c>
      <c r="J22" s="16" t="s">
        <v>191</v>
      </c>
      <c r="K22" s="17"/>
      <c r="L22" s="16" t="s">
        <v>192</v>
      </c>
      <c r="M22" s="16" t="s">
        <v>193</v>
      </c>
      <c r="N22" s="16" t="s">
        <v>194</v>
      </c>
      <c r="O22" s="16" t="s">
        <v>195</v>
      </c>
    </row>
    <row r="23" spans="1:15" ht="14.25" customHeight="1">
      <c r="A23" s="5"/>
      <c r="B23" s="20" t="s">
        <v>6</v>
      </c>
      <c r="C23" s="21"/>
      <c r="D23" s="48" t="s">
        <v>563</v>
      </c>
      <c r="E23" s="11" t="s">
        <v>465</v>
      </c>
      <c r="F23" s="11">
        <v>97.86</v>
      </c>
      <c r="G23" s="22">
        <v>931.86</v>
      </c>
      <c r="H23" s="11" t="s">
        <v>564</v>
      </c>
      <c r="I23" s="11">
        <v>30.06</v>
      </c>
      <c r="J23" s="11" t="s">
        <v>225</v>
      </c>
      <c r="K23" s="22" t="s">
        <v>466</v>
      </c>
      <c r="L23" s="11">
        <v>135.46</v>
      </c>
      <c r="M23" s="11">
        <v>454.44</v>
      </c>
      <c r="N23" s="11" t="s">
        <v>565</v>
      </c>
      <c r="O23" s="11">
        <v>17.49</v>
      </c>
    </row>
    <row r="24" spans="1:15" ht="11.25" customHeight="1">
      <c r="A24" s="183" t="s">
        <v>13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</row>
    <row r="25" spans="1:15" ht="46.5" customHeight="1">
      <c r="A25" s="166">
        <v>374</v>
      </c>
      <c r="B25" s="168" t="s">
        <v>566</v>
      </c>
      <c r="C25" s="166">
        <v>150</v>
      </c>
      <c r="D25" s="166">
        <v>8.1</v>
      </c>
      <c r="E25" s="178">
        <v>6.5</v>
      </c>
      <c r="F25" s="166">
        <v>24.5</v>
      </c>
      <c r="G25" s="162">
        <v>190</v>
      </c>
      <c r="H25" s="164">
        <v>0.05</v>
      </c>
      <c r="I25" s="166">
        <v>0.06</v>
      </c>
      <c r="J25" s="166">
        <v>0.009</v>
      </c>
      <c r="K25" s="162"/>
      <c r="L25" s="188">
        <v>51.09</v>
      </c>
      <c r="M25" s="166"/>
      <c r="N25" s="166"/>
      <c r="O25" s="166">
        <v>0.66</v>
      </c>
    </row>
    <row r="26" spans="1:15" ht="4.5" customHeight="1" hidden="1">
      <c r="A26" s="167"/>
      <c r="B26" s="169"/>
      <c r="C26" s="167"/>
      <c r="D26" s="167"/>
      <c r="E26" s="179"/>
      <c r="F26" s="167"/>
      <c r="G26" s="163"/>
      <c r="H26" s="165"/>
      <c r="I26" s="167"/>
      <c r="J26" s="167"/>
      <c r="K26" s="163"/>
      <c r="L26" s="189"/>
      <c r="M26" s="167"/>
      <c r="N26" s="167"/>
      <c r="O26" s="167"/>
    </row>
    <row r="27" spans="1:15" ht="16.5" customHeight="1" hidden="1">
      <c r="A27" s="32"/>
      <c r="B27" s="29"/>
      <c r="C27" s="30"/>
      <c r="D27" s="30"/>
      <c r="E27" s="30"/>
      <c r="F27" s="30"/>
      <c r="G27" s="31"/>
      <c r="H27" s="30"/>
      <c r="I27" s="30"/>
      <c r="J27" s="30"/>
      <c r="K27" s="31"/>
      <c r="L27" s="30"/>
      <c r="M27" s="30"/>
      <c r="N27" s="30"/>
      <c r="O27" s="30"/>
    </row>
    <row r="28" spans="1:15" ht="15">
      <c r="A28" s="18">
        <v>376</v>
      </c>
      <c r="B28" s="15" t="s">
        <v>137</v>
      </c>
      <c r="C28" s="16" t="s">
        <v>98</v>
      </c>
      <c r="D28" s="16">
        <v>0.21</v>
      </c>
      <c r="E28" s="16"/>
      <c r="F28" s="16" t="s">
        <v>198</v>
      </c>
      <c r="G28" s="42" t="s">
        <v>199</v>
      </c>
      <c r="H28" s="16"/>
      <c r="I28" s="16" t="s">
        <v>140</v>
      </c>
      <c r="J28" s="16"/>
      <c r="K28" s="17">
        <v>0.14</v>
      </c>
      <c r="L28" s="16">
        <v>5.25</v>
      </c>
      <c r="M28" s="16" t="s">
        <v>200</v>
      </c>
      <c r="N28" s="16" t="s">
        <v>201</v>
      </c>
      <c r="O28" s="16" t="s">
        <v>202</v>
      </c>
    </row>
    <row r="29" spans="1:15" ht="1.5" customHeight="1">
      <c r="A29" s="18"/>
      <c r="B29" s="15"/>
      <c r="C29" s="16"/>
      <c r="D29" s="16"/>
      <c r="E29" s="16"/>
      <c r="F29" s="16"/>
      <c r="G29" s="42"/>
      <c r="H29" s="16"/>
      <c r="I29" s="16"/>
      <c r="J29" s="16"/>
      <c r="K29" s="17"/>
      <c r="L29" s="16"/>
      <c r="M29" s="16"/>
      <c r="N29" s="16"/>
      <c r="O29" s="16"/>
    </row>
    <row r="30" spans="1:15" ht="15.75">
      <c r="A30" s="5"/>
      <c r="B30" s="20" t="s">
        <v>6</v>
      </c>
      <c r="C30" s="21"/>
      <c r="D30" s="11">
        <v>8.31</v>
      </c>
      <c r="E30" s="11">
        <v>6.5</v>
      </c>
      <c r="F30" s="11">
        <v>39.51</v>
      </c>
      <c r="G30" s="22">
        <v>248</v>
      </c>
      <c r="H30" s="11">
        <v>0.05</v>
      </c>
      <c r="I30" s="89">
        <v>0.16</v>
      </c>
      <c r="J30" s="11">
        <v>0.009</v>
      </c>
      <c r="K30" s="22">
        <v>0.14</v>
      </c>
      <c r="L30" s="11">
        <v>56.34</v>
      </c>
      <c r="M30" s="48">
        <v>8.24</v>
      </c>
      <c r="N30" s="11">
        <v>4.4</v>
      </c>
      <c r="O30" s="11">
        <v>1.52</v>
      </c>
    </row>
    <row r="31" spans="1:15" ht="15.75">
      <c r="A31" s="5"/>
      <c r="B31" s="23" t="s">
        <v>15</v>
      </c>
      <c r="C31" s="21"/>
      <c r="D31" s="91">
        <v>56.25</v>
      </c>
      <c r="E31" s="11">
        <v>68.36</v>
      </c>
      <c r="F31" s="48">
        <v>205.32</v>
      </c>
      <c r="G31" s="92">
        <v>1716</v>
      </c>
      <c r="H31" s="11" t="s">
        <v>568</v>
      </c>
      <c r="I31" s="85">
        <v>32.19</v>
      </c>
      <c r="J31" s="11">
        <v>1.43</v>
      </c>
      <c r="K31" s="49">
        <v>31.85</v>
      </c>
      <c r="L31" s="48">
        <v>497.43</v>
      </c>
      <c r="M31" s="11">
        <v>857.71</v>
      </c>
      <c r="N31" s="48">
        <v>112.62</v>
      </c>
      <c r="O31" s="50">
        <v>22.07</v>
      </c>
    </row>
    <row r="36" spans="2:12" ht="18" customHeight="1">
      <c r="B36" s="171" t="s">
        <v>76</v>
      </c>
      <c r="C36" s="175"/>
      <c r="D36" s="175"/>
      <c r="E36" s="175"/>
      <c r="F36" s="175"/>
      <c r="G36" s="175"/>
      <c r="H36" s="175"/>
      <c r="I36" s="175"/>
      <c r="J36" s="175"/>
      <c r="K36" s="175"/>
      <c r="L36" s="175"/>
    </row>
    <row r="37" spans="2:12" ht="12.75">
      <c r="B37" s="24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2:12" ht="7.5" customHeight="1">
      <c r="B38" s="24"/>
      <c r="C38" s="39"/>
      <c r="D38" s="39"/>
      <c r="E38" s="39"/>
      <c r="F38" s="39"/>
      <c r="G38" s="39"/>
      <c r="H38" s="39"/>
      <c r="I38" s="39"/>
      <c r="J38" s="39"/>
      <c r="K38" s="39"/>
      <c r="L38" s="39"/>
    </row>
    <row r="39" spans="1:15" ht="12.75">
      <c r="A39" s="184" t="s">
        <v>36</v>
      </c>
      <c r="B39" s="184" t="s">
        <v>35</v>
      </c>
      <c r="C39" s="184" t="s">
        <v>37</v>
      </c>
      <c r="D39" s="180" t="s">
        <v>38</v>
      </c>
      <c r="E39" s="180"/>
      <c r="F39" s="180"/>
      <c r="G39" s="184" t="s">
        <v>39</v>
      </c>
      <c r="H39" s="180" t="s">
        <v>0</v>
      </c>
      <c r="I39" s="180"/>
      <c r="J39" s="180"/>
      <c r="K39" s="180"/>
      <c r="L39" s="181" t="s">
        <v>40</v>
      </c>
      <c r="M39" s="181"/>
      <c r="N39" s="181"/>
      <c r="O39" s="181"/>
    </row>
    <row r="40" spans="1:15" ht="12.75">
      <c r="A40" s="185"/>
      <c r="B40" s="185"/>
      <c r="C40" s="185"/>
      <c r="D40" s="44" t="s">
        <v>41</v>
      </c>
      <c r="E40" s="44" t="s">
        <v>42</v>
      </c>
      <c r="F40" s="44" t="s">
        <v>43</v>
      </c>
      <c r="G40" s="185"/>
      <c r="H40" s="44" t="s">
        <v>1</v>
      </c>
      <c r="I40" s="44" t="s">
        <v>2</v>
      </c>
      <c r="J40" s="44" t="s">
        <v>44</v>
      </c>
      <c r="K40" s="44" t="s">
        <v>45</v>
      </c>
      <c r="L40" s="44" t="s">
        <v>46</v>
      </c>
      <c r="M40" s="44" t="s">
        <v>47</v>
      </c>
      <c r="N40" s="44" t="s">
        <v>48</v>
      </c>
      <c r="O40" s="44" t="s">
        <v>49</v>
      </c>
    </row>
    <row r="41" spans="1:15" ht="15">
      <c r="A41" s="45">
        <v>1</v>
      </c>
      <c r="B41" s="45">
        <v>2</v>
      </c>
      <c r="C41" s="28">
        <v>3</v>
      </c>
      <c r="D41" s="45">
        <v>4</v>
      </c>
      <c r="E41" s="45">
        <v>5</v>
      </c>
      <c r="F41" s="45">
        <v>6</v>
      </c>
      <c r="G41" s="45">
        <v>7</v>
      </c>
      <c r="H41" s="45">
        <v>8</v>
      </c>
      <c r="I41" s="45">
        <v>9</v>
      </c>
      <c r="J41" s="45">
        <v>10</v>
      </c>
      <c r="K41" s="45">
        <v>11</v>
      </c>
      <c r="L41" s="45">
        <v>12</v>
      </c>
      <c r="M41" s="45">
        <v>13</v>
      </c>
      <c r="N41" s="45">
        <v>14</v>
      </c>
      <c r="O41" s="45">
        <v>15</v>
      </c>
    </row>
    <row r="42" spans="1:15" ht="12.75">
      <c r="A42" s="183" t="s">
        <v>3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</row>
    <row r="43" spans="1:15" ht="30">
      <c r="A43" s="51">
        <v>121</v>
      </c>
      <c r="B43" s="29" t="s">
        <v>120</v>
      </c>
      <c r="C43" s="30">
        <v>200</v>
      </c>
      <c r="D43" s="30">
        <v>6</v>
      </c>
      <c r="E43" s="30">
        <v>11.2</v>
      </c>
      <c r="F43" s="30" t="s">
        <v>203</v>
      </c>
      <c r="G43" s="31" t="s">
        <v>204</v>
      </c>
      <c r="H43" s="30" t="s">
        <v>205</v>
      </c>
      <c r="I43" s="30" t="s">
        <v>206</v>
      </c>
      <c r="J43" s="30" t="s">
        <v>207</v>
      </c>
      <c r="K43" s="31" t="s">
        <v>208</v>
      </c>
      <c r="L43" s="30" t="s">
        <v>209</v>
      </c>
      <c r="M43" s="30" t="s">
        <v>210</v>
      </c>
      <c r="N43" s="30" t="s">
        <v>211</v>
      </c>
      <c r="O43" s="30" t="s">
        <v>212</v>
      </c>
    </row>
    <row r="44" spans="1:15" ht="15">
      <c r="A44" s="18">
        <v>378</v>
      </c>
      <c r="B44" s="35" t="s">
        <v>103</v>
      </c>
      <c r="C44" s="16" t="s">
        <v>98</v>
      </c>
      <c r="D44" s="16"/>
      <c r="E44" s="16"/>
      <c r="F44" s="16" t="s">
        <v>145</v>
      </c>
      <c r="G44" s="17" t="s">
        <v>146</v>
      </c>
      <c r="H44" s="16" t="s">
        <v>147</v>
      </c>
      <c r="I44" s="16" t="s">
        <v>148</v>
      </c>
      <c r="J44" s="16" t="s">
        <v>149</v>
      </c>
      <c r="K44" s="17"/>
      <c r="L44" s="16"/>
      <c r="M44" s="16" t="s">
        <v>213</v>
      </c>
      <c r="N44" s="16" t="s">
        <v>150</v>
      </c>
      <c r="O44" s="16" t="s">
        <v>151</v>
      </c>
    </row>
    <row r="45" spans="1:15" ht="30.75" customHeight="1">
      <c r="A45" s="19">
        <v>1</v>
      </c>
      <c r="B45" s="15" t="s">
        <v>102</v>
      </c>
      <c r="C45" s="68" t="s">
        <v>131</v>
      </c>
      <c r="D45" s="16" t="s">
        <v>214</v>
      </c>
      <c r="E45" s="16" t="s">
        <v>215</v>
      </c>
      <c r="F45" s="16" t="s">
        <v>152</v>
      </c>
      <c r="G45" s="17" t="s">
        <v>216</v>
      </c>
      <c r="H45" s="16" t="s">
        <v>154</v>
      </c>
      <c r="I45" s="16" t="s">
        <v>155</v>
      </c>
      <c r="J45" s="16" t="s">
        <v>156</v>
      </c>
      <c r="K45" s="17" t="s">
        <v>157</v>
      </c>
      <c r="L45" s="16" t="s">
        <v>158</v>
      </c>
      <c r="M45" s="16" t="s">
        <v>159</v>
      </c>
      <c r="N45" s="16" t="s">
        <v>217</v>
      </c>
      <c r="O45" s="16" t="s">
        <v>161</v>
      </c>
    </row>
    <row r="46" spans="1:15" ht="15" customHeight="1">
      <c r="A46" s="5"/>
      <c r="B46" s="20" t="s">
        <v>6</v>
      </c>
      <c r="C46" s="21"/>
      <c r="D46" s="11" t="s">
        <v>218</v>
      </c>
      <c r="E46" s="11" t="s">
        <v>219</v>
      </c>
      <c r="F46" s="11" t="s">
        <v>220</v>
      </c>
      <c r="G46" s="22" t="s">
        <v>221</v>
      </c>
      <c r="H46" s="11" t="s">
        <v>222</v>
      </c>
      <c r="I46" s="11" t="s">
        <v>223</v>
      </c>
      <c r="J46" s="11" t="s">
        <v>224</v>
      </c>
      <c r="K46" s="22" t="s">
        <v>225</v>
      </c>
      <c r="L46" s="11" t="s">
        <v>226</v>
      </c>
      <c r="M46" s="11" t="s">
        <v>227</v>
      </c>
      <c r="N46" s="11" t="s">
        <v>228</v>
      </c>
      <c r="O46" s="11" t="s">
        <v>229</v>
      </c>
    </row>
    <row r="47" spans="1:15" ht="5.25" customHeight="1" hidden="1">
      <c r="A47" s="5"/>
      <c r="B47" s="20" t="s">
        <v>6</v>
      </c>
      <c r="C47" s="21"/>
      <c r="D47" s="11" t="s">
        <v>218</v>
      </c>
      <c r="E47" s="11" t="s">
        <v>219</v>
      </c>
      <c r="F47" s="11" t="s">
        <v>220</v>
      </c>
      <c r="G47" s="22" t="s">
        <v>221</v>
      </c>
      <c r="H47" s="11" t="s">
        <v>222</v>
      </c>
      <c r="I47" s="11" t="s">
        <v>223</v>
      </c>
      <c r="J47" s="11" t="s">
        <v>224</v>
      </c>
      <c r="K47" s="22" t="s">
        <v>225</v>
      </c>
      <c r="L47" s="11" t="s">
        <v>226</v>
      </c>
      <c r="M47" s="11" t="s">
        <v>227</v>
      </c>
      <c r="N47" s="11" t="s">
        <v>228</v>
      </c>
      <c r="O47" s="11" t="s">
        <v>229</v>
      </c>
    </row>
    <row r="48" spans="1:15" ht="14.25" customHeight="1">
      <c r="A48" s="109"/>
      <c r="B48" s="110"/>
      <c r="C48" s="111"/>
      <c r="D48" s="100"/>
      <c r="E48" s="100"/>
      <c r="F48" s="100" t="s">
        <v>514</v>
      </c>
      <c r="G48" s="100" t="s">
        <v>515</v>
      </c>
      <c r="H48" s="100"/>
      <c r="I48" s="100"/>
      <c r="J48" s="100"/>
      <c r="K48" s="100"/>
      <c r="L48" s="100"/>
      <c r="M48" s="100"/>
      <c r="N48" s="100"/>
      <c r="O48" s="100"/>
    </row>
    <row r="49" spans="1:15" ht="18" customHeight="1">
      <c r="A49" s="58">
        <v>941</v>
      </c>
      <c r="B49" s="59" t="s">
        <v>569</v>
      </c>
      <c r="C49" s="32" t="s">
        <v>98</v>
      </c>
      <c r="D49" s="108">
        <v>0.5</v>
      </c>
      <c r="E49" s="60"/>
      <c r="F49" s="108">
        <v>15.01</v>
      </c>
      <c r="G49" s="108">
        <v>158</v>
      </c>
      <c r="H49" s="108"/>
      <c r="I49" s="108"/>
      <c r="J49" s="108"/>
      <c r="K49" s="60"/>
      <c r="L49" s="108">
        <v>0.2</v>
      </c>
      <c r="M49" s="108"/>
      <c r="N49" s="108"/>
      <c r="O49" s="113">
        <v>0.03</v>
      </c>
    </row>
    <row r="50" spans="1:15" ht="12.75">
      <c r="A50" s="183" t="s">
        <v>7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</row>
    <row r="51" spans="1:15" ht="2.25" customHeight="1">
      <c r="A51" s="28"/>
      <c r="B51" s="29"/>
      <c r="C51" s="30"/>
      <c r="D51" s="30"/>
      <c r="E51" s="54"/>
      <c r="F51" s="30"/>
      <c r="G51" s="31"/>
      <c r="H51" s="30"/>
      <c r="I51" s="30"/>
      <c r="J51" s="30"/>
      <c r="K51" s="31"/>
      <c r="L51" s="30"/>
      <c r="M51" s="30"/>
      <c r="N51" s="54"/>
      <c r="O51" s="30"/>
    </row>
    <row r="52" spans="1:15" ht="30">
      <c r="A52" s="18">
        <v>102</v>
      </c>
      <c r="B52" s="15" t="s">
        <v>9</v>
      </c>
      <c r="C52" s="16">
        <v>250</v>
      </c>
      <c r="D52" s="16">
        <v>6</v>
      </c>
      <c r="E52" s="16">
        <v>4.6</v>
      </c>
      <c r="F52" s="16">
        <v>16</v>
      </c>
      <c r="G52" s="17">
        <v>130</v>
      </c>
      <c r="H52" s="16" t="s">
        <v>467</v>
      </c>
      <c r="I52" s="16">
        <v>15.25</v>
      </c>
      <c r="J52" s="16">
        <v>1.08</v>
      </c>
      <c r="K52" s="17">
        <v>9.1</v>
      </c>
      <c r="L52" s="16">
        <v>43.84</v>
      </c>
      <c r="M52" s="16" t="s">
        <v>468</v>
      </c>
      <c r="N52" s="16" t="s">
        <v>469</v>
      </c>
      <c r="O52" s="16" t="s">
        <v>470</v>
      </c>
    </row>
    <row r="53" spans="1:15" ht="15" customHeight="1">
      <c r="A53" s="166">
        <v>269</v>
      </c>
      <c r="B53" s="168" t="s">
        <v>516</v>
      </c>
      <c r="C53" s="166">
        <v>70</v>
      </c>
      <c r="D53" s="166" t="s">
        <v>231</v>
      </c>
      <c r="E53" s="166" t="s">
        <v>232</v>
      </c>
      <c r="F53" s="166" t="s">
        <v>233</v>
      </c>
      <c r="G53" s="162" t="s">
        <v>234</v>
      </c>
      <c r="H53" s="164" t="s">
        <v>235</v>
      </c>
      <c r="I53" s="166" t="s">
        <v>236</v>
      </c>
      <c r="J53" s="166" t="s">
        <v>149</v>
      </c>
      <c r="K53" s="162" t="s">
        <v>237</v>
      </c>
      <c r="L53" s="164" t="s">
        <v>238</v>
      </c>
      <c r="M53" s="166" t="s">
        <v>239</v>
      </c>
      <c r="N53" s="166" t="s">
        <v>240</v>
      </c>
      <c r="O53" s="166" t="s">
        <v>241</v>
      </c>
    </row>
    <row r="54" spans="1:15" ht="1.5" customHeight="1">
      <c r="A54" s="167"/>
      <c r="B54" s="169"/>
      <c r="C54" s="167"/>
      <c r="D54" s="167"/>
      <c r="E54" s="167"/>
      <c r="F54" s="167"/>
      <c r="G54" s="163"/>
      <c r="H54" s="165"/>
      <c r="I54" s="167"/>
      <c r="J54" s="167"/>
      <c r="K54" s="163"/>
      <c r="L54" s="165"/>
      <c r="M54" s="167"/>
      <c r="N54" s="167"/>
      <c r="O54" s="167"/>
    </row>
    <row r="55" spans="1:15" ht="30">
      <c r="A55" s="28">
        <v>203</v>
      </c>
      <c r="B55" s="29" t="s">
        <v>121</v>
      </c>
      <c r="C55" s="30">
        <v>150</v>
      </c>
      <c r="D55" s="30" t="s">
        <v>242</v>
      </c>
      <c r="E55" s="30" t="s">
        <v>243</v>
      </c>
      <c r="F55" s="30" t="s">
        <v>244</v>
      </c>
      <c r="G55" s="31" t="s">
        <v>245</v>
      </c>
      <c r="H55" s="30">
        <v>0.17</v>
      </c>
      <c r="I55" s="30"/>
      <c r="J55" s="30" t="s">
        <v>205</v>
      </c>
      <c r="K55" s="31" t="s">
        <v>175</v>
      </c>
      <c r="L55" s="30" t="s">
        <v>246</v>
      </c>
      <c r="M55" s="30" t="s">
        <v>247</v>
      </c>
      <c r="N55" s="30" t="s">
        <v>248</v>
      </c>
      <c r="O55" s="30" t="s">
        <v>249</v>
      </c>
    </row>
    <row r="56" spans="1:15" ht="15" customHeight="1">
      <c r="A56" s="38">
        <v>349</v>
      </c>
      <c r="B56" s="15" t="s">
        <v>570</v>
      </c>
      <c r="C56" s="16" t="s">
        <v>98</v>
      </c>
      <c r="D56" s="16"/>
      <c r="E56" s="16"/>
      <c r="F56" s="16">
        <v>9.98</v>
      </c>
      <c r="G56" s="17">
        <v>104</v>
      </c>
      <c r="H56" s="16"/>
      <c r="I56" s="16">
        <v>0.04</v>
      </c>
      <c r="J56" s="16"/>
      <c r="K56" s="17"/>
      <c r="L56" s="16">
        <v>0.2</v>
      </c>
      <c r="M56" s="16"/>
      <c r="N56" s="16"/>
      <c r="O56" s="16" t="s">
        <v>187</v>
      </c>
    </row>
    <row r="57" spans="1:15" ht="14.25" customHeight="1">
      <c r="A57" s="5"/>
      <c r="B57" s="15" t="s">
        <v>5</v>
      </c>
      <c r="C57" s="16">
        <v>80</v>
      </c>
      <c r="D57" s="16">
        <v>6.21</v>
      </c>
      <c r="E57" s="16">
        <v>2.4</v>
      </c>
      <c r="F57" s="16" t="s">
        <v>250</v>
      </c>
      <c r="G57" s="17" t="s">
        <v>251</v>
      </c>
      <c r="H57" s="16" t="s">
        <v>189</v>
      </c>
      <c r="I57" s="16" t="s">
        <v>190</v>
      </c>
      <c r="J57" s="16" t="s">
        <v>191</v>
      </c>
      <c r="K57" s="17"/>
      <c r="L57" s="16" t="s">
        <v>192</v>
      </c>
      <c r="M57" s="16" t="s">
        <v>193</v>
      </c>
      <c r="N57" s="16" t="s">
        <v>194</v>
      </c>
      <c r="O57" s="16" t="s">
        <v>195</v>
      </c>
    </row>
    <row r="58" spans="1:15" ht="14.25" customHeight="1">
      <c r="A58" s="5"/>
      <c r="B58" s="20" t="s">
        <v>423</v>
      </c>
      <c r="C58" s="21"/>
      <c r="D58" s="48">
        <v>37.92</v>
      </c>
      <c r="E58" s="11" t="s">
        <v>571</v>
      </c>
      <c r="F58" s="11" t="s">
        <v>572</v>
      </c>
      <c r="G58" s="22" t="s">
        <v>573</v>
      </c>
      <c r="H58" s="88">
        <v>230.53</v>
      </c>
      <c r="I58" s="50">
        <v>46.31</v>
      </c>
      <c r="J58" s="11">
        <v>1.14</v>
      </c>
      <c r="K58" s="128" t="s">
        <v>574</v>
      </c>
      <c r="L58" s="11" t="s">
        <v>575</v>
      </c>
      <c r="M58" s="11">
        <v>407.72</v>
      </c>
      <c r="N58" s="48">
        <v>129.46</v>
      </c>
      <c r="O58" s="11">
        <v>8.105</v>
      </c>
    </row>
    <row r="59" spans="1:15" ht="12.75">
      <c r="A59" s="183" t="s">
        <v>471</v>
      </c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</row>
    <row r="60" spans="1:15" ht="15.75" customHeight="1">
      <c r="A60" s="166"/>
      <c r="B60" s="168" t="s">
        <v>497</v>
      </c>
      <c r="C60" s="166">
        <v>70</v>
      </c>
      <c r="D60" s="166" t="s">
        <v>494</v>
      </c>
      <c r="E60" s="172" t="s">
        <v>495</v>
      </c>
      <c r="F60" s="166">
        <v>41.67</v>
      </c>
      <c r="G60" s="162" t="s">
        <v>496</v>
      </c>
      <c r="H60" s="164">
        <v>0.04</v>
      </c>
      <c r="I60" s="166"/>
      <c r="J60" s="166">
        <v>0.016</v>
      </c>
      <c r="K60" s="162"/>
      <c r="L60" s="164">
        <v>15.86</v>
      </c>
      <c r="M60" s="166">
        <v>21.46</v>
      </c>
      <c r="N60" s="166">
        <v>24.46</v>
      </c>
      <c r="O60" s="166">
        <v>0.109</v>
      </c>
    </row>
    <row r="61" spans="1:15" ht="12.75" hidden="1">
      <c r="A61" s="167"/>
      <c r="B61" s="169"/>
      <c r="C61" s="167"/>
      <c r="D61" s="167"/>
      <c r="E61" s="173"/>
      <c r="F61" s="167"/>
      <c r="G61" s="163"/>
      <c r="H61" s="165"/>
      <c r="I61" s="167"/>
      <c r="J61" s="167"/>
      <c r="K61" s="163"/>
      <c r="L61" s="165"/>
      <c r="M61" s="167"/>
      <c r="N61" s="167"/>
      <c r="O61" s="167"/>
    </row>
    <row r="62" spans="1:15" ht="2.25" customHeight="1">
      <c r="A62" s="32"/>
      <c r="B62" s="29"/>
      <c r="C62" s="30"/>
      <c r="D62" s="30"/>
      <c r="E62" s="30"/>
      <c r="F62" s="30"/>
      <c r="G62" s="31"/>
      <c r="H62" s="30"/>
      <c r="I62" s="30"/>
      <c r="J62" s="30"/>
      <c r="K62" s="31"/>
      <c r="L62" s="30"/>
      <c r="M62" s="30"/>
      <c r="N62" s="30"/>
      <c r="O62" s="30"/>
    </row>
    <row r="63" spans="1:15" ht="15">
      <c r="A63" s="18">
        <v>376</v>
      </c>
      <c r="B63" s="15" t="s">
        <v>14</v>
      </c>
      <c r="C63" s="16" t="s">
        <v>98</v>
      </c>
      <c r="D63" s="16">
        <v>0.21</v>
      </c>
      <c r="E63" s="16"/>
      <c r="F63" s="16">
        <v>15.01</v>
      </c>
      <c r="G63" s="17">
        <v>58</v>
      </c>
      <c r="H63" s="16"/>
      <c r="I63" s="16" t="s">
        <v>140</v>
      </c>
      <c r="J63" s="16"/>
      <c r="K63" s="17" t="s">
        <v>252</v>
      </c>
      <c r="L63" s="16" t="s">
        <v>253</v>
      </c>
      <c r="M63" s="16" t="s">
        <v>200</v>
      </c>
      <c r="N63" s="16" t="s">
        <v>201</v>
      </c>
      <c r="O63" s="16" t="s">
        <v>202</v>
      </c>
    </row>
    <row r="64" spans="1:15" ht="15.75">
      <c r="A64" s="5"/>
      <c r="B64" s="20" t="s">
        <v>6</v>
      </c>
      <c r="C64" s="21"/>
      <c r="D64" s="89">
        <v>7.07</v>
      </c>
      <c r="E64" s="11">
        <v>6.93</v>
      </c>
      <c r="F64" s="11">
        <v>56.68</v>
      </c>
      <c r="G64" s="22" t="s">
        <v>498</v>
      </c>
      <c r="H64" s="11" t="s">
        <v>186</v>
      </c>
      <c r="I64" s="11" t="s">
        <v>140</v>
      </c>
      <c r="J64" s="11">
        <v>0.016</v>
      </c>
      <c r="K64" s="22" t="s">
        <v>252</v>
      </c>
      <c r="L64" s="11">
        <v>21.11</v>
      </c>
      <c r="M64" s="48">
        <v>29.7</v>
      </c>
      <c r="N64" s="11">
        <v>28.86</v>
      </c>
      <c r="O64" s="11">
        <v>0.969</v>
      </c>
    </row>
    <row r="65" spans="1:15" ht="28.5">
      <c r="A65" s="5"/>
      <c r="B65" s="23" t="s">
        <v>15</v>
      </c>
      <c r="C65" s="21"/>
      <c r="D65" s="94">
        <v>54.08</v>
      </c>
      <c r="E65" s="50" t="s">
        <v>576</v>
      </c>
      <c r="F65" s="95">
        <v>233.92</v>
      </c>
      <c r="G65" s="92" t="s">
        <v>577</v>
      </c>
      <c r="H65" s="88">
        <v>230.73</v>
      </c>
      <c r="I65" s="50">
        <v>48.03</v>
      </c>
      <c r="J65" s="11">
        <v>1.309</v>
      </c>
      <c r="K65" s="22">
        <v>13.33</v>
      </c>
      <c r="L65" s="50">
        <v>482.62</v>
      </c>
      <c r="M65" s="48" t="s">
        <v>578</v>
      </c>
      <c r="N65" s="11" t="s">
        <v>579</v>
      </c>
      <c r="O65" s="11">
        <v>11.283</v>
      </c>
    </row>
    <row r="74" spans="3:12" ht="12.75">
      <c r="C74" s="171" t="s">
        <v>73</v>
      </c>
      <c r="D74" s="171"/>
      <c r="E74" s="171"/>
      <c r="F74" s="171"/>
      <c r="G74" s="171"/>
      <c r="H74" s="171"/>
      <c r="I74" s="171"/>
      <c r="J74" s="171"/>
      <c r="K74" s="171"/>
      <c r="L74" s="171"/>
    </row>
    <row r="75" spans="3:12" ht="12.75"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3:12" ht="12.75"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1:15" ht="12.75">
      <c r="A77" s="184" t="s">
        <v>36</v>
      </c>
      <c r="B77" s="184" t="s">
        <v>35</v>
      </c>
      <c r="C77" s="184" t="s">
        <v>37</v>
      </c>
      <c r="D77" s="180" t="s">
        <v>38</v>
      </c>
      <c r="E77" s="180"/>
      <c r="F77" s="180"/>
      <c r="G77" s="184" t="s">
        <v>39</v>
      </c>
      <c r="H77" s="180" t="s">
        <v>0</v>
      </c>
      <c r="I77" s="180"/>
      <c r="J77" s="180"/>
      <c r="K77" s="180"/>
      <c r="L77" s="181" t="s">
        <v>40</v>
      </c>
      <c r="M77" s="181"/>
      <c r="N77" s="181"/>
      <c r="O77" s="181"/>
    </row>
    <row r="78" spans="1:15" ht="12.75">
      <c r="A78" s="185"/>
      <c r="B78" s="185"/>
      <c r="C78" s="185"/>
      <c r="D78" s="44" t="s">
        <v>41</v>
      </c>
      <c r="E78" s="44" t="s">
        <v>42</v>
      </c>
      <c r="F78" s="44" t="s">
        <v>43</v>
      </c>
      <c r="G78" s="185"/>
      <c r="H78" s="44" t="s">
        <v>1</v>
      </c>
      <c r="I78" s="44" t="s">
        <v>2</v>
      </c>
      <c r="J78" s="44" t="s">
        <v>567</v>
      </c>
      <c r="K78" s="44" t="s">
        <v>45</v>
      </c>
      <c r="L78" s="44" t="s">
        <v>46</v>
      </c>
      <c r="M78" s="44" t="s">
        <v>47</v>
      </c>
      <c r="N78" s="44" t="s">
        <v>48</v>
      </c>
      <c r="O78" s="44" t="s">
        <v>49</v>
      </c>
    </row>
    <row r="79" spans="1:15" ht="15">
      <c r="A79" s="45">
        <v>1</v>
      </c>
      <c r="B79" s="45">
        <v>2</v>
      </c>
      <c r="C79" s="28">
        <v>3</v>
      </c>
      <c r="D79" s="45">
        <v>4</v>
      </c>
      <c r="E79" s="45">
        <v>5</v>
      </c>
      <c r="F79" s="45">
        <v>6</v>
      </c>
      <c r="G79" s="45">
        <v>7</v>
      </c>
      <c r="H79" s="45">
        <v>8</v>
      </c>
      <c r="I79" s="45">
        <v>9</v>
      </c>
      <c r="J79" s="45">
        <v>10</v>
      </c>
      <c r="K79" s="45">
        <v>11</v>
      </c>
      <c r="L79" s="45">
        <v>12</v>
      </c>
      <c r="M79" s="45">
        <v>13</v>
      </c>
      <c r="N79" s="45">
        <v>14</v>
      </c>
      <c r="O79" s="45">
        <v>15</v>
      </c>
    </row>
    <row r="80" spans="1:15" ht="12.75">
      <c r="A80" s="183" t="s">
        <v>3</v>
      </c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</row>
    <row r="81" spans="1:15" ht="30">
      <c r="A81" s="51">
        <v>181</v>
      </c>
      <c r="B81" s="29" t="s">
        <v>104</v>
      </c>
      <c r="C81" s="81">
        <v>200</v>
      </c>
      <c r="D81" s="30">
        <v>7.49</v>
      </c>
      <c r="E81" s="30" t="s">
        <v>255</v>
      </c>
      <c r="F81" s="30" t="s">
        <v>256</v>
      </c>
      <c r="G81" s="31" t="s">
        <v>257</v>
      </c>
      <c r="H81" s="30" t="s">
        <v>258</v>
      </c>
      <c r="I81" s="30" t="s">
        <v>259</v>
      </c>
      <c r="J81" s="30" t="s">
        <v>260</v>
      </c>
      <c r="K81" s="31" t="s">
        <v>261</v>
      </c>
      <c r="L81" s="30" t="s">
        <v>262</v>
      </c>
      <c r="M81" s="30" t="s">
        <v>263</v>
      </c>
      <c r="N81" s="30" t="s">
        <v>264</v>
      </c>
      <c r="O81" s="30" t="s">
        <v>265</v>
      </c>
    </row>
    <row r="82" spans="1:15" ht="15">
      <c r="A82" s="18">
        <v>1</v>
      </c>
      <c r="B82" s="15" t="s">
        <v>422</v>
      </c>
      <c r="C82" s="82" t="s">
        <v>131</v>
      </c>
      <c r="D82" s="16" t="s">
        <v>214</v>
      </c>
      <c r="E82" s="16" t="s">
        <v>215</v>
      </c>
      <c r="F82" s="16" t="s">
        <v>152</v>
      </c>
      <c r="G82" s="17" t="s">
        <v>216</v>
      </c>
      <c r="H82" s="16" t="s">
        <v>154</v>
      </c>
      <c r="I82" s="16" t="s">
        <v>155</v>
      </c>
      <c r="J82" s="16" t="s">
        <v>156</v>
      </c>
      <c r="K82" s="17" t="s">
        <v>157</v>
      </c>
      <c r="L82" s="16" t="s">
        <v>158</v>
      </c>
      <c r="M82" s="16" t="s">
        <v>266</v>
      </c>
      <c r="N82" s="16" t="s">
        <v>217</v>
      </c>
      <c r="O82" s="16" t="s">
        <v>161</v>
      </c>
    </row>
    <row r="83" spans="1:15" ht="15.75" customHeight="1">
      <c r="A83" s="19">
        <v>376</v>
      </c>
      <c r="B83" s="15" t="s">
        <v>14</v>
      </c>
      <c r="C83" s="83" t="s">
        <v>98</v>
      </c>
      <c r="D83" s="16" t="s">
        <v>267</v>
      </c>
      <c r="E83" s="16"/>
      <c r="F83" s="16" t="s">
        <v>198</v>
      </c>
      <c r="G83" s="17" t="s">
        <v>268</v>
      </c>
      <c r="H83" s="16"/>
      <c r="I83" s="16" t="s">
        <v>140</v>
      </c>
      <c r="J83" s="16"/>
      <c r="K83" s="17">
        <v>0.14</v>
      </c>
      <c r="L83" s="16">
        <v>5.25</v>
      </c>
      <c r="M83" s="16">
        <v>8.24</v>
      </c>
      <c r="N83" s="16">
        <v>4.4</v>
      </c>
      <c r="O83" s="16" t="s">
        <v>202</v>
      </c>
    </row>
    <row r="84" spans="1:15" ht="15.75" customHeight="1">
      <c r="A84" s="5"/>
      <c r="B84" s="20" t="s">
        <v>6</v>
      </c>
      <c r="C84" s="21"/>
      <c r="D84" s="48">
        <v>10.79</v>
      </c>
      <c r="E84" s="11" t="s">
        <v>269</v>
      </c>
      <c r="F84" s="11" t="s">
        <v>270</v>
      </c>
      <c r="G84" s="22" t="s">
        <v>587</v>
      </c>
      <c r="H84" s="11" t="s">
        <v>271</v>
      </c>
      <c r="I84" s="11" t="s">
        <v>272</v>
      </c>
      <c r="J84" s="11" t="s">
        <v>273</v>
      </c>
      <c r="K84" s="22" t="s">
        <v>167</v>
      </c>
      <c r="L84" s="11" t="s">
        <v>274</v>
      </c>
      <c r="M84" s="11" t="s">
        <v>275</v>
      </c>
      <c r="N84" s="11" t="s">
        <v>276</v>
      </c>
      <c r="O84" s="11" t="s">
        <v>277</v>
      </c>
    </row>
    <row r="85" spans="1:15" ht="15.75">
      <c r="A85" s="122"/>
      <c r="B85" s="123"/>
      <c r="C85" s="114"/>
      <c r="D85" s="106"/>
      <c r="E85" s="102"/>
      <c r="F85" s="102" t="s">
        <v>514</v>
      </c>
      <c r="G85" s="102" t="s">
        <v>515</v>
      </c>
      <c r="H85" s="102"/>
      <c r="I85" s="102"/>
      <c r="J85" s="102"/>
      <c r="K85" s="102"/>
      <c r="L85" s="102"/>
      <c r="M85" s="102"/>
      <c r="N85" s="102"/>
      <c r="O85" s="12"/>
    </row>
    <row r="86" spans="1:15" ht="15.75">
      <c r="A86" s="58">
        <v>389</v>
      </c>
      <c r="B86" s="59" t="s">
        <v>513</v>
      </c>
      <c r="C86" s="32">
        <v>200</v>
      </c>
      <c r="D86" s="117">
        <v>1.4</v>
      </c>
      <c r="E86" s="108"/>
      <c r="F86" s="129" t="s">
        <v>584</v>
      </c>
      <c r="G86" s="108" t="s">
        <v>580</v>
      </c>
      <c r="H86" s="108">
        <v>0.04</v>
      </c>
      <c r="I86" s="108">
        <v>1.5</v>
      </c>
      <c r="J86" s="60"/>
      <c r="K86" s="108"/>
      <c r="L86" s="108" t="s">
        <v>581</v>
      </c>
      <c r="M86" s="108" t="s">
        <v>582</v>
      </c>
      <c r="N86" s="108" t="s">
        <v>583</v>
      </c>
      <c r="O86" s="113">
        <v>0.8</v>
      </c>
    </row>
    <row r="87" spans="1:15" ht="17.25" customHeight="1">
      <c r="A87" s="183" t="s">
        <v>7</v>
      </c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</row>
    <row r="88" spans="1:15" ht="30">
      <c r="A88" s="28" t="s">
        <v>106</v>
      </c>
      <c r="B88" s="29" t="s">
        <v>105</v>
      </c>
      <c r="C88" s="81">
        <v>250</v>
      </c>
      <c r="D88" s="30">
        <v>4.8</v>
      </c>
      <c r="E88" s="30">
        <v>7.12</v>
      </c>
      <c r="F88" s="30">
        <v>24.93</v>
      </c>
      <c r="G88" s="96" t="s">
        <v>472</v>
      </c>
      <c r="H88" s="30">
        <v>0.115</v>
      </c>
      <c r="I88" s="30">
        <v>13.87</v>
      </c>
      <c r="J88" s="30">
        <v>0.93</v>
      </c>
      <c r="K88" s="31">
        <v>0.518</v>
      </c>
      <c r="L88" s="30">
        <v>15.9</v>
      </c>
      <c r="M88" s="30">
        <v>53.15</v>
      </c>
      <c r="N88" s="30">
        <v>21.3</v>
      </c>
      <c r="O88" s="30">
        <v>0.865</v>
      </c>
    </row>
    <row r="89" spans="1:15" ht="15">
      <c r="A89" s="166">
        <v>279</v>
      </c>
      <c r="B89" s="25" t="s">
        <v>254</v>
      </c>
      <c r="C89" s="186">
        <v>80</v>
      </c>
      <c r="D89" s="166" t="s">
        <v>278</v>
      </c>
      <c r="E89" s="166" t="s">
        <v>279</v>
      </c>
      <c r="F89" s="166" t="s">
        <v>233</v>
      </c>
      <c r="G89" s="162" t="s">
        <v>234</v>
      </c>
      <c r="H89" s="164">
        <v>0.225</v>
      </c>
      <c r="I89" s="166" t="s">
        <v>280</v>
      </c>
      <c r="J89" s="166">
        <v>9.973</v>
      </c>
      <c r="K89" s="162" t="s">
        <v>281</v>
      </c>
      <c r="L89" s="164">
        <v>82.065</v>
      </c>
      <c r="M89" s="176">
        <v>136.02</v>
      </c>
      <c r="N89" s="166">
        <v>48.02</v>
      </c>
      <c r="O89" s="166">
        <v>2.79</v>
      </c>
    </row>
    <row r="90" spans="1:15" ht="4.5" customHeight="1">
      <c r="A90" s="167"/>
      <c r="B90" s="26"/>
      <c r="C90" s="187"/>
      <c r="D90" s="167"/>
      <c r="E90" s="167"/>
      <c r="F90" s="167"/>
      <c r="G90" s="163"/>
      <c r="H90" s="165"/>
      <c r="I90" s="167"/>
      <c r="J90" s="167"/>
      <c r="K90" s="163"/>
      <c r="L90" s="165"/>
      <c r="M90" s="177"/>
      <c r="N90" s="167"/>
      <c r="O90" s="167"/>
    </row>
    <row r="91" spans="1:15" ht="15">
      <c r="A91" s="28">
        <v>173</v>
      </c>
      <c r="B91" s="29" t="s">
        <v>685</v>
      </c>
      <c r="C91" s="81">
        <v>155</v>
      </c>
      <c r="D91" s="30">
        <v>3.023</v>
      </c>
      <c r="E91" s="30">
        <v>5.84</v>
      </c>
      <c r="F91" s="30" t="s">
        <v>728</v>
      </c>
      <c r="G91" s="31" t="s">
        <v>729</v>
      </c>
      <c r="H91" s="30" t="s">
        <v>730</v>
      </c>
      <c r="I91" s="30">
        <v>21.7</v>
      </c>
      <c r="J91" s="30">
        <v>0.109</v>
      </c>
      <c r="K91" s="31"/>
      <c r="L91" s="30" t="s">
        <v>708</v>
      </c>
      <c r="M91" s="30"/>
      <c r="N91" s="30"/>
      <c r="O91" s="204" t="s">
        <v>741</v>
      </c>
    </row>
    <row r="92" spans="1:15" ht="30">
      <c r="A92" s="38">
        <v>349</v>
      </c>
      <c r="B92" s="15" t="s">
        <v>12</v>
      </c>
      <c r="C92" s="83" t="s">
        <v>98</v>
      </c>
      <c r="D92" s="16"/>
      <c r="E92" s="16"/>
      <c r="F92" s="16">
        <v>9.98</v>
      </c>
      <c r="G92" s="36">
        <v>104</v>
      </c>
      <c r="H92" s="16"/>
      <c r="I92" s="16" t="s">
        <v>186</v>
      </c>
      <c r="J92" s="16"/>
      <c r="K92" s="17"/>
      <c r="L92" s="16">
        <v>0.2</v>
      </c>
      <c r="M92" s="16"/>
      <c r="N92" s="16"/>
      <c r="O92" s="16" t="s">
        <v>187</v>
      </c>
    </row>
    <row r="93" spans="1:15" ht="17.25" customHeight="1">
      <c r="A93" s="5"/>
      <c r="B93" s="15" t="s">
        <v>5</v>
      </c>
      <c r="C93" s="83">
        <v>80</v>
      </c>
      <c r="D93" s="16">
        <v>6.21</v>
      </c>
      <c r="E93" s="16">
        <v>2.4</v>
      </c>
      <c r="F93" s="16">
        <v>39.94</v>
      </c>
      <c r="G93" s="17" t="s">
        <v>188</v>
      </c>
      <c r="H93" s="16" t="s">
        <v>585</v>
      </c>
      <c r="I93" s="16">
        <v>14</v>
      </c>
      <c r="J93" s="16">
        <v>0.002</v>
      </c>
      <c r="K93" s="17"/>
      <c r="L93" s="16">
        <v>28.425</v>
      </c>
      <c r="M93" s="16" t="s">
        <v>193</v>
      </c>
      <c r="N93" s="16" t="s">
        <v>194</v>
      </c>
      <c r="O93" s="16" t="s">
        <v>195</v>
      </c>
    </row>
    <row r="94" spans="1:15" ht="17.25" customHeight="1">
      <c r="A94" s="5"/>
      <c r="B94" s="20" t="s">
        <v>6</v>
      </c>
      <c r="C94" s="21"/>
      <c r="D94" s="48" t="s">
        <v>731</v>
      </c>
      <c r="E94" s="11">
        <v>33.97</v>
      </c>
      <c r="F94" s="90" t="s">
        <v>732</v>
      </c>
      <c r="G94" s="22" t="s">
        <v>733</v>
      </c>
      <c r="H94" s="11" t="s">
        <v>734</v>
      </c>
      <c r="I94" s="11" t="s">
        <v>735</v>
      </c>
      <c r="J94" s="130" t="s">
        <v>736</v>
      </c>
      <c r="K94" s="22" t="s">
        <v>737</v>
      </c>
      <c r="L94" s="11" t="s">
        <v>738</v>
      </c>
      <c r="M94" s="48" t="s">
        <v>739</v>
      </c>
      <c r="N94" s="11" t="s">
        <v>740</v>
      </c>
      <c r="O94" s="11">
        <v>9.96</v>
      </c>
    </row>
    <row r="95" spans="1:15" ht="12.75">
      <c r="A95" s="183" t="s">
        <v>13</v>
      </c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</row>
    <row r="96" spans="1:15" ht="12.75">
      <c r="A96" s="166">
        <v>941</v>
      </c>
      <c r="B96" s="168" t="s">
        <v>114</v>
      </c>
      <c r="C96" s="186" t="s">
        <v>98</v>
      </c>
      <c r="D96" s="166">
        <v>0.5</v>
      </c>
      <c r="E96" s="172"/>
      <c r="F96" s="166">
        <v>15.01</v>
      </c>
      <c r="G96" s="162">
        <v>158</v>
      </c>
      <c r="H96" s="164"/>
      <c r="I96" s="166"/>
      <c r="J96" s="166"/>
      <c r="K96" s="162"/>
      <c r="L96" s="164">
        <v>0.2</v>
      </c>
      <c r="M96" s="166"/>
      <c r="N96" s="166"/>
      <c r="O96" s="166" t="s">
        <v>187</v>
      </c>
    </row>
    <row r="97" spans="1:15" ht="3" customHeight="1">
      <c r="A97" s="167"/>
      <c r="B97" s="169"/>
      <c r="C97" s="187"/>
      <c r="D97" s="167"/>
      <c r="E97" s="173"/>
      <c r="F97" s="167"/>
      <c r="G97" s="163"/>
      <c r="H97" s="165"/>
      <c r="I97" s="167"/>
      <c r="J97" s="167"/>
      <c r="K97" s="163"/>
      <c r="L97" s="165"/>
      <c r="M97" s="167"/>
      <c r="N97" s="167"/>
      <c r="O97" s="167"/>
    </row>
    <row r="98" spans="1:15" ht="15.75">
      <c r="A98" s="32"/>
      <c r="B98" s="29" t="s">
        <v>509</v>
      </c>
      <c r="C98" s="81">
        <v>70</v>
      </c>
      <c r="D98" s="30">
        <v>3.22</v>
      </c>
      <c r="E98" s="40" t="s">
        <v>510</v>
      </c>
      <c r="F98" s="30">
        <v>44.46</v>
      </c>
      <c r="G98" s="31">
        <v>308.6</v>
      </c>
      <c r="H98" s="30">
        <v>8.04</v>
      </c>
      <c r="I98" s="30"/>
      <c r="J98" s="30">
        <v>0.016</v>
      </c>
      <c r="K98" s="31"/>
      <c r="L98" s="30">
        <v>15.86</v>
      </c>
      <c r="M98" s="30">
        <v>21.46</v>
      </c>
      <c r="N98" s="30">
        <v>24.46</v>
      </c>
      <c r="O98" s="30">
        <v>0.109</v>
      </c>
    </row>
    <row r="99" spans="1:15" ht="15">
      <c r="A99" s="18"/>
      <c r="B99" s="80" t="s">
        <v>6</v>
      </c>
      <c r="C99" s="16"/>
      <c r="D99" s="83">
        <v>3.72</v>
      </c>
      <c r="E99" s="83">
        <v>19.32</v>
      </c>
      <c r="F99" s="83">
        <v>59.47</v>
      </c>
      <c r="G99" s="84">
        <v>466.6</v>
      </c>
      <c r="H99" s="83">
        <v>8.04</v>
      </c>
      <c r="I99" s="83"/>
      <c r="J99" s="83">
        <v>0.016</v>
      </c>
      <c r="K99" s="17"/>
      <c r="L99" s="83">
        <v>16.06</v>
      </c>
      <c r="M99" s="83">
        <v>21.46</v>
      </c>
      <c r="N99" s="83">
        <v>24.46</v>
      </c>
      <c r="O99" s="83">
        <v>1.139</v>
      </c>
    </row>
    <row r="100" spans="1:15" ht="1.5" customHeight="1">
      <c r="A100" s="5"/>
      <c r="B100" s="20"/>
      <c r="C100" s="21"/>
      <c r="D100" s="11"/>
      <c r="E100" s="11"/>
      <c r="F100" s="11"/>
      <c r="G100" s="22"/>
      <c r="H100" s="11"/>
      <c r="I100" s="11"/>
      <c r="J100" s="11"/>
      <c r="K100" s="22"/>
      <c r="L100" s="11"/>
      <c r="M100" s="11"/>
      <c r="N100" s="11"/>
      <c r="O100" s="11"/>
    </row>
    <row r="101" spans="1:15" ht="28.5">
      <c r="A101" s="5"/>
      <c r="B101" s="23" t="s">
        <v>15</v>
      </c>
      <c r="C101" s="21"/>
      <c r="D101" s="48" t="s">
        <v>742</v>
      </c>
      <c r="E101" s="11" t="s">
        <v>586</v>
      </c>
      <c r="F101" s="48" t="s">
        <v>743</v>
      </c>
      <c r="G101" s="22">
        <v>1962</v>
      </c>
      <c r="H101" s="11">
        <v>9.08</v>
      </c>
      <c r="I101" s="11" t="s">
        <v>744</v>
      </c>
      <c r="J101" s="11">
        <v>11.24</v>
      </c>
      <c r="K101" s="22" t="s">
        <v>745</v>
      </c>
      <c r="L101" s="55" t="s">
        <v>746</v>
      </c>
      <c r="M101" s="11" t="s">
        <v>747</v>
      </c>
      <c r="N101" s="11" t="s">
        <v>748</v>
      </c>
      <c r="O101" s="11" t="s">
        <v>749</v>
      </c>
    </row>
    <row r="109" spans="3:11" ht="12.75">
      <c r="C109" s="171" t="s">
        <v>68</v>
      </c>
      <c r="D109" s="171"/>
      <c r="E109" s="171"/>
      <c r="F109" s="171"/>
      <c r="G109" s="171"/>
      <c r="H109" s="171"/>
      <c r="I109" s="171"/>
      <c r="J109" s="171"/>
      <c r="K109" s="171"/>
    </row>
    <row r="110" spans="3:11" ht="18" customHeight="1"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5" ht="13.5" customHeight="1">
      <c r="A111" s="184" t="s">
        <v>36</v>
      </c>
      <c r="B111" s="184" t="s">
        <v>35</v>
      </c>
      <c r="C111" s="184" t="s">
        <v>37</v>
      </c>
      <c r="D111" s="180" t="s">
        <v>38</v>
      </c>
      <c r="E111" s="180"/>
      <c r="F111" s="180"/>
      <c r="G111" s="184" t="s">
        <v>39</v>
      </c>
      <c r="H111" s="180" t="s">
        <v>0</v>
      </c>
      <c r="I111" s="180"/>
      <c r="J111" s="180"/>
      <c r="K111" s="180"/>
      <c r="L111" s="181" t="s">
        <v>40</v>
      </c>
      <c r="M111" s="181"/>
      <c r="N111" s="181"/>
      <c r="O111" s="181"/>
    </row>
    <row r="112" spans="1:15" ht="15.75" customHeight="1">
      <c r="A112" s="185"/>
      <c r="B112" s="185"/>
      <c r="C112" s="185"/>
      <c r="D112" s="44" t="s">
        <v>41</v>
      </c>
      <c r="E112" s="44" t="s">
        <v>42</v>
      </c>
      <c r="F112" s="44" t="s">
        <v>43</v>
      </c>
      <c r="G112" s="185"/>
      <c r="H112" s="44" t="s">
        <v>1</v>
      </c>
      <c r="I112" s="44" t="s">
        <v>2</v>
      </c>
      <c r="J112" s="44" t="s">
        <v>567</v>
      </c>
      <c r="K112" s="44" t="s">
        <v>45</v>
      </c>
      <c r="L112" s="44" t="s">
        <v>46</v>
      </c>
      <c r="M112" s="44" t="s">
        <v>47</v>
      </c>
      <c r="N112" s="44" t="s">
        <v>48</v>
      </c>
      <c r="O112" s="44" t="s">
        <v>49</v>
      </c>
    </row>
    <row r="113" spans="1:15" ht="14.25" customHeight="1">
      <c r="A113" s="45">
        <v>1</v>
      </c>
      <c r="B113" s="45">
        <v>2</v>
      </c>
      <c r="C113" s="28">
        <v>3</v>
      </c>
      <c r="D113" s="45">
        <v>4</v>
      </c>
      <c r="E113" s="45">
        <v>5</v>
      </c>
      <c r="F113" s="45">
        <v>6</v>
      </c>
      <c r="G113" s="45">
        <v>7</v>
      </c>
      <c r="H113" s="45">
        <v>8</v>
      </c>
      <c r="I113" s="45">
        <v>9</v>
      </c>
      <c r="J113" s="45">
        <v>10</v>
      </c>
      <c r="K113" s="45">
        <v>11</v>
      </c>
      <c r="L113" s="45">
        <v>12</v>
      </c>
      <c r="M113" s="45">
        <v>13</v>
      </c>
      <c r="N113" s="45">
        <v>14</v>
      </c>
      <c r="O113" s="45">
        <v>15</v>
      </c>
    </row>
    <row r="114" spans="1:15" ht="12.75" hidden="1">
      <c r="A114" s="183" t="s">
        <v>3</v>
      </c>
      <c r="B114" s="183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</row>
    <row r="115" spans="1:15" ht="15" customHeight="1" hidden="1">
      <c r="A115" s="51">
        <v>401</v>
      </c>
      <c r="B115" s="29" t="s">
        <v>122</v>
      </c>
      <c r="C115" s="30" t="s">
        <v>132</v>
      </c>
      <c r="D115" s="30" t="s">
        <v>293</v>
      </c>
      <c r="E115" s="30" t="s">
        <v>294</v>
      </c>
      <c r="F115" s="30" t="s">
        <v>295</v>
      </c>
      <c r="G115" s="43" t="s">
        <v>296</v>
      </c>
      <c r="H115" s="30" t="s">
        <v>297</v>
      </c>
      <c r="I115" s="30" t="s">
        <v>298</v>
      </c>
      <c r="J115" s="30" t="s">
        <v>299</v>
      </c>
      <c r="K115" s="31"/>
      <c r="L115" s="30" t="s">
        <v>300</v>
      </c>
      <c r="M115" s="30" t="s">
        <v>301</v>
      </c>
      <c r="N115" s="30" t="s">
        <v>302</v>
      </c>
      <c r="O115" s="30" t="s">
        <v>303</v>
      </c>
    </row>
    <row r="116" spans="1:15" ht="2.25" customHeight="1">
      <c r="A116" s="14"/>
      <c r="B116" s="15"/>
      <c r="C116" s="16"/>
      <c r="D116" s="16"/>
      <c r="E116" s="16"/>
      <c r="F116" s="16"/>
      <c r="G116" s="36"/>
      <c r="H116" s="16"/>
      <c r="I116" s="16"/>
      <c r="J116" s="16"/>
      <c r="K116" s="17"/>
      <c r="L116" s="16"/>
      <c r="M116" s="16"/>
      <c r="N116" s="16"/>
      <c r="O116" s="16"/>
    </row>
    <row r="117" spans="1:15" ht="32.25" customHeight="1">
      <c r="A117" s="19">
        <v>401</v>
      </c>
      <c r="B117" s="15" t="s">
        <v>517</v>
      </c>
      <c r="C117" s="16" t="s">
        <v>518</v>
      </c>
      <c r="D117" s="16" t="s">
        <v>519</v>
      </c>
      <c r="E117" s="16" t="s">
        <v>520</v>
      </c>
      <c r="F117" s="16" t="s">
        <v>521</v>
      </c>
      <c r="G117" s="17" t="s">
        <v>522</v>
      </c>
      <c r="H117" s="16" t="s">
        <v>523</v>
      </c>
      <c r="I117" s="16" t="s">
        <v>524</v>
      </c>
      <c r="J117" s="16" t="s">
        <v>525</v>
      </c>
      <c r="K117" s="17"/>
      <c r="L117" s="41" t="s">
        <v>526</v>
      </c>
      <c r="M117" s="41" t="s">
        <v>527</v>
      </c>
      <c r="N117" s="16" t="s">
        <v>528</v>
      </c>
      <c r="O117" s="16" t="s">
        <v>529</v>
      </c>
    </row>
    <row r="118" spans="1:15" ht="17.25" customHeight="1">
      <c r="A118" s="19">
        <v>382</v>
      </c>
      <c r="B118" s="15" t="s">
        <v>17</v>
      </c>
      <c r="C118" s="16" t="s">
        <v>98</v>
      </c>
      <c r="D118" s="16">
        <v>4.9</v>
      </c>
      <c r="E118" s="16">
        <v>5</v>
      </c>
      <c r="F118" s="16" t="s">
        <v>530</v>
      </c>
      <c r="G118" s="124" t="s">
        <v>531</v>
      </c>
      <c r="H118" s="16" t="s">
        <v>532</v>
      </c>
      <c r="I118" s="16" t="s">
        <v>533</v>
      </c>
      <c r="J118" s="16" t="s">
        <v>534</v>
      </c>
      <c r="K118" s="124"/>
      <c r="L118" s="41"/>
      <c r="M118" s="41" t="s">
        <v>535</v>
      </c>
      <c r="N118" s="68"/>
      <c r="O118" s="16" t="s">
        <v>536</v>
      </c>
    </row>
    <row r="119" spans="1:15" ht="17.25" customHeight="1">
      <c r="A119" s="19">
        <v>1</v>
      </c>
      <c r="B119" s="15" t="s">
        <v>422</v>
      </c>
      <c r="C119" s="16" t="s">
        <v>91</v>
      </c>
      <c r="D119" s="68" t="s">
        <v>589</v>
      </c>
      <c r="E119" s="68" t="s">
        <v>591</v>
      </c>
      <c r="F119" s="16" t="s">
        <v>537</v>
      </c>
      <c r="G119" s="124" t="s">
        <v>538</v>
      </c>
      <c r="H119" s="16" t="s">
        <v>539</v>
      </c>
      <c r="I119" s="16" t="s">
        <v>540</v>
      </c>
      <c r="J119" s="16" t="s">
        <v>541</v>
      </c>
      <c r="K119" s="124" t="s">
        <v>542</v>
      </c>
      <c r="L119" s="41" t="s">
        <v>543</v>
      </c>
      <c r="M119" s="41" t="s">
        <v>544</v>
      </c>
      <c r="N119" s="68" t="s">
        <v>545</v>
      </c>
      <c r="O119" s="125" t="s">
        <v>590</v>
      </c>
    </row>
    <row r="120" spans="1:15" ht="15.75" customHeight="1">
      <c r="A120" s="5"/>
      <c r="B120" s="20" t="s">
        <v>546</v>
      </c>
      <c r="C120" s="21"/>
      <c r="D120" s="48" t="s">
        <v>588</v>
      </c>
      <c r="E120" s="131" t="s">
        <v>592</v>
      </c>
      <c r="F120" s="11" t="s">
        <v>424</v>
      </c>
      <c r="G120" s="55" t="s">
        <v>593</v>
      </c>
      <c r="H120" s="11" t="s">
        <v>425</v>
      </c>
      <c r="I120" s="11" t="s">
        <v>426</v>
      </c>
      <c r="J120" s="11" t="s">
        <v>594</v>
      </c>
      <c r="K120" s="11" t="s">
        <v>157</v>
      </c>
      <c r="L120" s="55" t="s">
        <v>427</v>
      </c>
      <c r="M120" s="55" t="s">
        <v>428</v>
      </c>
      <c r="N120" s="11" t="s">
        <v>595</v>
      </c>
      <c r="O120" s="131" t="s">
        <v>596</v>
      </c>
    </row>
    <row r="121" spans="1:15" ht="15.75">
      <c r="A121" s="109"/>
      <c r="B121" s="110"/>
      <c r="C121" s="111"/>
      <c r="D121" s="112"/>
      <c r="E121" s="100"/>
      <c r="F121" s="100" t="s">
        <v>514</v>
      </c>
      <c r="G121" s="120" t="s">
        <v>515</v>
      </c>
      <c r="H121" s="100"/>
      <c r="I121" s="100"/>
      <c r="J121" s="100"/>
      <c r="K121" s="100"/>
      <c r="L121" s="120"/>
      <c r="M121" s="120"/>
      <c r="N121" s="100"/>
      <c r="O121" s="100"/>
    </row>
    <row r="122" spans="1:15" ht="14.25" customHeight="1">
      <c r="A122" s="58">
        <v>941</v>
      </c>
      <c r="B122" s="107" t="s">
        <v>569</v>
      </c>
      <c r="C122" s="32" t="s">
        <v>98</v>
      </c>
      <c r="D122" s="117">
        <v>0.5</v>
      </c>
      <c r="E122" s="60"/>
      <c r="F122" s="129" t="s">
        <v>588</v>
      </c>
      <c r="G122" s="121">
        <v>158</v>
      </c>
      <c r="H122" s="108"/>
      <c r="I122" s="108"/>
      <c r="J122" s="60"/>
      <c r="K122" s="60"/>
      <c r="L122" s="121">
        <v>0.2</v>
      </c>
      <c r="M122" s="121"/>
      <c r="N122" s="108"/>
      <c r="O122" s="113">
        <v>0.03</v>
      </c>
    </row>
    <row r="123" spans="1:15" ht="12.75">
      <c r="A123" s="183" t="s">
        <v>7</v>
      </c>
      <c r="B123" s="183"/>
      <c r="C123" s="183"/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</row>
    <row r="124" spans="1:15" ht="2.25" customHeight="1">
      <c r="A124" s="28"/>
      <c r="B124" s="29"/>
      <c r="C124" s="30"/>
      <c r="D124" s="30"/>
      <c r="E124" s="30"/>
      <c r="F124" s="30"/>
      <c r="G124" s="43"/>
      <c r="H124" s="30"/>
      <c r="I124" s="40"/>
      <c r="J124" s="30"/>
      <c r="K124" s="31"/>
      <c r="L124" s="30"/>
      <c r="M124" s="40"/>
      <c r="N124" s="40"/>
      <c r="O124" s="30"/>
    </row>
    <row r="125" spans="1:15" ht="30.75" customHeight="1">
      <c r="A125" s="18">
        <v>82</v>
      </c>
      <c r="B125" s="15" t="s">
        <v>107</v>
      </c>
      <c r="C125" s="16">
        <v>250</v>
      </c>
      <c r="D125" s="16">
        <v>2.41</v>
      </c>
      <c r="E125" s="16">
        <v>6.53</v>
      </c>
      <c r="F125" s="16">
        <v>14.17</v>
      </c>
      <c r="G125" s="42" t="s">
        <v>451</v>
      </c>
      <c r="H125" s="16">
        <v>0.025</v>
      </c>
      <c r="I125" s="56" t="s">
        <v>453</v>
      </c>
      <c r="J125" s="16" t="s">
        <v>454</v>
      </c>
      <c r="K125" s="17" t="s">
        <v>455</v>
      </c>
      <c r="L125" s="16" t="s">
        <v>456</v>
      </c>
      <c r="M125" s="56" t="s">
        <v>457</v>
      </c>
      <c r="N125" s="56" t="s">
        <v>346</v>
      </c>
      <c r="O125" s="16" t="s">
        <v>458</v>
      </c>
    </row>
    <row r="126" spans="1:15" ht="15">
      <c r="A126" s="166">
        <v>279</v>
      </c>
      <c r="B126" s="46" t="s">
        <v>108</v>
      </c>
      <c r="C126" s="30">
        <v>80</v>
      </c>
      <c r="D126" s="30" t="s">
        <v>278</v>
      </c>
      <c r="E126" s="30" t="s">
        <v>279</v>
      </c>
      <c r="F126" s="30" t="s">
        <v>233</v>
      </c>
      <c r="G126" s="31" t="s">
        <v>234</v>
      </c>
      <c r="H126" s="30" t="s">
        <v>304</v>
      </c>
      <c r="I126" s="30" t="s">
        <v>305</v>
      </c>
      <c r="J126" s="30" t="s">
        <v>306</v>
      </c>
      <c r="K126" s="31" t="s">
        <v>281</v>
      </c>
      <c r="L126" s="30" t="s">
        <v>307</v>
      </c>
      <c r="M126" s="30" t="s">
        <v>308</v>
      </c>
      <c r="N126" s="30" t="s">
        <v>308</v>
      </c>
      <c r="O126" s="30" t="s">
        <v>309</v>
      </c>
    </row>
    <row r="127" spans="1:15" ht="2.25" customHeight="1">
      <c r="A127" s="167"/>
      <c r="B127" s="46"/>
      <c r="C127" s="30"/>
      <c r="D127" s="30"/>
      <c r="E127" s="30"/>
      <c r="F127" s="30"/>
      <c r="G127" s="31"/>
      <c r="H127" s="30"/>
      <c r="I127" s="30"/>
      <c r="J127" s="30"/>
      <c r="K127" s="31"/>
      <c r="L127" s="30"/>
      <c r="M127" s="30"/>
      <c r="N127" s="30"/>
      <c r="O127" s="30"/>
    </row>
    <row r="128" spans="1:15" ht="30">
      <c r="A128" s="28">
        <v>302</v>
      </c>
      <c r="B128" s="46" t="s">
        <v>283</v>
      </c>
      <c r="C128" s="16">
        <v>150</v>
      </c>
      <c r="D128" s="16">
        <v>9.28</v>
      </c>
      <c r="E128" s="16">
        <v>6.97</v>
      </c>
      <c r="F128" s="16">
        <v>50.34</v>
      </c>
      <c r="G128" s="42" t="s">
        <v>284</v>
      </c>
      <c r="H128" s="16" t="s">
        <v>285</v>
      </c>
      <c r="I128" s="16"/>
      <c r="J128" s="16" t="s">
        <v>286</v>
      </c>
      <c r="K128" s="17" t="s">
        <v>287</v>
      </c>
      <c r="L128" s="16" t="s">
        <v>288</v>
      </c>
      <c r="M128" s="16" t="s">
        <v>289</v>
      </c>
      <c r="N128" s="16" t="s">
        <v>290</v>
      </c>
      <c r="O128" s="16" t="s">
        <v>291</v>
      </c>
    </row>
    <row r="129" spans="1:15" ht="15" customHeight="1">
      <c r="A129" s="38">
        <v>349</v>
      </c>
      <c r="B129" s="15" t="s">
        <v>436</v>
      </c>
      <c r="C129" s="16" t="s">
        <v>98</v>
      </c>
      <c r="D129" s="16"/>
      <c r="E129" s="16"/>
      <c r="F129" s="16" t="s">
        <v>173</v>
      </c>
      <c r="G129" s="17" t="s">
        <v>230</v>
      </c>
      <c r="H129" s="16" t="s">
        <v>186</v>
      </c>
      <c r="I129" s="16"/>
      <c r="J129" s="16"/>
      <c r="K129" s="17" t="s">
        <v>310</v>
      </c>
      <c r="L129" s="16"/>
      <c r="M129" s="16"/>
      <c r="N129" s="16"/>
      <c r="O129" s="16" t="s">
        <v>187</v>
      </c>
    </row>
    <row r="130" spans="1:15" ht="15.75">
      <c r="A130" s="5"/>
      <c r="B130" s="15" t="s">
        <v>5</v>
      </c>
      <c r="C130" s="16">
        <v>50</v>
      </c>
      <c r="D130" s="16" t="s">
        <v>311</v>
      </c>
      <c r="E130" s="16" t="s">
        <v>312</v>
      </c>
      <c r="F130" s="16" t="s">
        <v>313</v>
      </c>
      <c r="G130" s="17" t="s">
        <v>314</v>
      </c>
      <c r="H130" s="16" t="s">
        <v>315</v>
      </c>
      <c r="I130" s="16" t="s">
        <v>316</v>
      </c>
      <c r="J130" s="16" t="s">
        <v>317</v>
      </c>
      <c r="K130" s="17"/>
      <c r="L130" s="16" t="s">
        <v>318</v>
      </c>
      <c r="M130" s="16" t="s">
        <v>319</v>
      </c>
      <c r="N130" s="16" t="s">
        <v>320</v>
      </c>
      <c r="O130" s="16" t="s">
        <v>321</v>
      </c>
    </row>
    <row r="131" spans="1:15" ht="17.25" customHeight="1">
      <c r="A131" s="5"/>
      <c r="B131" s="20" t="s">
        <v>6</v>
      </c>
      <c r="C131" s="21"/>
      <c r="D131" s="86" t="s">
        <v>597</v>
      </c>
      <c r="E131" s="85" t="s">
        <v>473</v>
      </c>
      <c r="F131" s="85" t="s">
        <v>239</v>
      </c>
      <c r="G131" s="22" t="s">
        <v>598</v>
      </c>
      <c r="H131" s="11">
        <v>0.85</v>
      </c>
      <c r="I131" s="11" t="s">
        <v>599</v>
      </c>
      <c r="J131" s="11" t="s">
        <v>474</v>
      </c>
      <c r="K131" s="22" t="s">
        <v>475</v>
      </c>
      <c r="L131" s="11" t="s">
        <v>600</v>
      </c>
      <c r="M131" s="48" t="s">
        <v>476</v>
      </c>
      <c r="N131" s="11" t="s">
        <v>477</v>
      </c>
      <c r="O131" s="11" t="s">
        <v>601</v>
      </c>
    </row>
    <row r="132" spans="1:15" ht="12.75">
      <c r="A132" s="183" t="s">
        <v>13</v>
      </c>
      <c r="B132" s="183"/>
      <c r="C132" s="183"/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</row>
    <row r="133" spans="1:15" ht="12.75">
      <c r="A133" s="166">
        <v>189</v>
      </c>
      <c r="B133" s="168" t="s">
        <v>602</v>
      </c>
      <c r="C133" s="166">
        <v>150</v>
      </c>
      <c r="D133" s="166">
        <v>9.105</v>
      </c>
      <c r="E133" s="178">
        <v>7.47</v>
      </c>
      <c r="F133" s="166">
        <v>49.86</v>
      </c>
      <c r="G133" s="162">
        <v>303</v>
      </c>
      <c r="H133" s="164">
        <v>0.06</v>
      </c>
      <c r="I133" s="166">
        <v>0.075</v>
      </c>
      <c r="J133" s="166"/>
      <c r="K133" s="162"/>
      <c r="L133" s="164">
        <v>75.405</v>
      </c>
      <c r="M133" s="166"/>
      <c r="N133" s="166"/>
      <c r="O133" s="166">
        <v>1.2</v>
      </c>
    </row>
    <row r="134" spans="1:15" ht="30.75" customHeight="1">
      <c r="A134" s="167"/>
      <c r="B134" s="169"/>
      <c r="C134" s="167"/>
      <c r="D134" s="167"/>
      <c r="E134" s="179"/>
      <c r="F134" s="167"/>
      <c r="G134" s="163"/>
      <c r="H134" s="165"/>
      <c r="I134" s="167"/>
      <c r="J134" s="167"/>
      <c r="K134" s="163"/>
      <c r="L134" s="165"/>
      <c r="M134" s="167"/>
      <c r="N134" s="167"/>
      <c r="O134" s="167"/>
    </row>
    <row r="135" spans="1:15" ht="15.75">
      <c r="A135" s="32">
        <v>376</v>
      </c>
      <c r="B135" s="29" t="s">
        <v>14</v>
      </c>
      <c r="C135" s="30" t="s">
        <v>98</v>
      </c>
      <c r="D135" s="30" t="s">
        <v>267</v>
      </c>
      <c r="E135" s="40"/>
      <c r="F135" s="30" t="s">
        <v>198</v>
      </c>
      <c r="G135" s="43" t="s">
        <v>199</v>
      </c>
      <c r="H135" s="30"/>
      <c r="I135" s="30" t="s">
        <v>140</v>
      </c>
      <c r="J135" s="30"/>
      <c r="K135" s="31" t="s">
        <v>252</v>
      </c>
      <c r="L135" s="30" t="s">
        <v>253</v>
      </c>
      <c r="M135" s="30" t="s">
        <v>200</v>
      </c>
      <c r="N135" s="30" t="s">
        <v>201</v>
      </c>
      <c r="O135" s="30" t="s">
        <v>202</v>
      </c>
    </row>
    <row r="136" spans="1:15" ht="0.75" customHeight="1">
      <c r="A136" s="18"/>
      <c r="B136" s="15"/>
      <c r="C136" s="16"/>
      <c r="D136" s="16"/>
      <c r="E136" s="16"/>
      <c r="F136" s="16"/>
      <c r="G136" s="17"/>
      <c r="H136" s="16"/>
      <c r="I136" s="16"/>
      <c r="J136" s="16"/>
      <c r="K136" s="17"/>
      <c r="L136" s="16"/>
      <c r="M136" s="16"/>
      <c r="N136" s="16"/>
      <c r="O136" s="16"/>
    </row>
    <row r="137" spans="1:15" ht="15.75">
      <c r="A137" s="5"/>
      <c r="B137" s="20" t="s">
        <v>6</v>
      </c>
      <c r="C137" s="21"/>
      <c r="D137" s="11">
        <v>9.315</v>
      </c>
      <c r="E137" s="11">
        <v>7.47</v>
      </c>
      <c r="F137" s="11">
        <v>64.87</v>
      </c>
      <c r="G137" s="22" t="s">
        <v>603</v>
      </c>
      <c r="H137" s="11">
        <v>0.06</v>
      </c>
      <c r="I137" s="11" t="s">
        <v>409</v>
      </c>
      <c r="J137" s="11">
        <v>0</v>
      </c>
      <c r="K137" s="22">
        <v>0.14</v>
      </c>
      <c r="L137" s="11">
        <v>80.66</v>
      </c>
      <c r="M137" s="11">
        <v>8.24</v>
      </c>
      <c r="N137" s="11">
        <v>4.4</v>
      </c>
      <c r="O137" s="11">
        <v>2.06</v>
      </c>
    </row>
    <row r="138" spans="1:15" ht="28.5">
      <c r="A138" s="5"/>
      <c r="B138" s="23" t="s">
        <v>15</v>
      </c>
      <c r="C138" s="21"/>
      <c r="D138" s="48" t="s">
        <v>604</v>
      </c>
      <c r="E138" s="11">
        <v>61.78</v>
      </c>
      <c r="F138" s="48">
        <v>229.56</v>
      </c>
      <c r="G138" s="22">
        <v>1.507</v>
      </c>
      <c r="H138" s="11">
        <v>1.516</v>
      </c>
      <c r="I138" s="87">
        <v>20.393</v>
      </c>
      <c r="J138" s="85">
        <v>1.941</v>
      </c>
      <c r="K138" s="22">
        <v>68.71</v>
      </c>
      <c r="L138" s="50">
        <v>475.26</v>
      </c>
      <c r="M138" s="48">
        <v>920.41</v>
      </c>
      <c r="N138" s="11" t="s">
        <v>605</v>
      </c>
      <c r="O138" s="50" t="s">
        <v>606</v>
      </c>
    </row>
    <row r="142" ht="30.75" customHeight="1"/>
    <row r="143" ht="12.75" hidden="1"/>
    <row r="144" spans="4:11" ht="15" customHeight="1">
      <c r="D144" s="171" t="s">
        <v>62</v>
      </c>
      <c r="E144" s="175"/>
      <c r="F144" s="175"/>
      <c r="G144" s="175"/>
      <c r="H144" s="175"/>
      <c r="I144" s="175"/>
      <c r="J144" s="175"/>
      <c r="K144" s="175"/>
    </row>
    <row r="145" spans="4:11" ht="4.5" customHeight="1">
      <c r="D145" s="24"/>
      <c r="E145" s="39"/>
      <c r="F145" s="39"/>
      <c r="G145" s="39"/>
      <c r="H145" s="39"/>
      <c r="I145" s="39"/>
      <c r="J145" s="39"/>
      <c r="K145" s="39"/>
    </row>
    <row r="146" ht="12" customHeight="1"/>
    <row r="147" spans="1:15" ht="12.75">
      <c r="A147" s="184" t="s">
        <v>36</v>
      </c>
      <c r="B147" s="184" t="s">
        <v>35</v>
      </c>
      <c r="C147" s="184" t="s">
        <v>37</v>
      </c>
      <c r="D147" s="180" t="s">
        <v>38</v>
      </c>
      <c r="E147" s="180"/>
      <c r="F147" s="180"/>
      <c r="G147" s="184" t="s">
        <v>39</v>
      </c>
      <c r="H147" s="180" t="s">
        <v>0</v>
      </c>
      <c r="I147" s="180"/>
      <c r="J147" s="180"/>
      <c r="K147" s="180"/>
      <c r="L147" s="181" t="s">
        <v>40</v>
      </c>
      <c r="M147" s="181"/>
      <c r="N147" s="181"/>
      <c r="O147" s="181"/>
    </row>
    <row r="148" spans="1:15" ht="34.5" customHeight="1">
      <c r="A148" s="185"/>
      <c r="B148" s="185"/>
      <c r="C148" s="185"/>
      <c r="D148" s="44" t="s">
        <v>41</v>
      </c>
      <c r="E148" s="44" t="s">
        <v>42</v>
      </c>
      <c r="F148" s="44" t="s">
        <v>43</v>
      </c>
      <c r="G148" s="185"/>
      <c r="H148" s="44" t="s">
        <v>1</v>
      </c>
      <c r="I148" s="44" t="s">
        <v>567</v>
      </c>
      <c r="J148" s="44" t="s">
        <v>2</v>
      </c>
      <c r="K148" s="44" t="s">
        <v>45</v>
      </c>
      <c r="L148" s="44" t="s">
        <v>46</v>
      </c>
      <c r="M148" s="44" t="s">
        <v>47</v>
      </c>
      <c r="N148" s="44" t="s">
        <v>48</v>
      </c>
      <c r="O148" s="44" t="s">
        <v>49</v>
      </c>
    </row>
    <row r="149" spans="1:15" ht="15">
      <c r="A149" s="45">
        <v>1</v>
      </c>
      <c r="B149" s="45">
        <v>2</v>
      </c>
      <c r="C149" s="28">
        <v>3</v>
      </c>
      <c r="D149" s="45">
        <v>4</v>
      </c>
      <c r="E149" s="45">
        <v>5</v>
      </c>
      <c r="F149" s="45">
        <v>6</v>
      </c>
      <c r="G149" s="45">
        <v>7</v>
      </c>
      <c r="H149" s="45">
        <v>8</v>
      </c>
      <c r="I149" s="45">
        <v>9</v>
      </c>
      <c r="J149" s="45">
        <v>10</v>
      </c>
      <c r="K149" s="45">
        <v>11</v>
      </c>
      <c r="L149" s="45">
        <v>12</v>
      </c>
      <c r="M149" s="45">
        <v>13</v>
      </c>
      <c r="N149" s="45">
        <v>14</v>
      </c>
      <c r="O149" s="45">
        <v>15</v>
      </c>
    </row>
    <row r="150" spans="2:14" ht="12.75">
      <c r="B150" s="182" t="s">
        <v>3</v>
      </c>
      <c r="C150" s="182"/>
      <c r="D150" s="182"/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</row>
    <row r="151" spans="1:15" ht="45" hidden="1">
      <c r="A151" s="51">
        <v>120</v>
      </c>
      <c r="B151" s="29" t="s">
        <v>344</v>
      </c>
      <c r="C151" s="81">
        <v>200</v>
      </c>
      <c r="D151" s="30" t="s">
        <v>322</v>
      </c>
      <c r="E151" s="30" t="s">
        <v>323</v>
      </c>
      <c r="F151" s="30" t="s">
        <v>324</v>
      </c>
      <c r="G151" s="43" t="s">
        <v>325</v>
      </c>
      <c r="H151" s="30" t="s">
        <v>292</v>
      </c>
      <c r="I151" s="30" t="s">
        <v>326</v>
      </c>
      <c r="J151" s="30" t="s">
        <v>327</v>
      </c>
      <c r="K151" s="31" t="s">
        <v>328</v>
      </c>
      <c r="L151" s="30" t="s">
        <v>329</v>
      </c>
      <c r="M151" s="30" t="s">
        <v>330</v>
      </c>
      <c r="N151" s="30" t="s">
        <v>331</v>
      </c>
      <c r="O151" s="30" t="s">
        <v>332</v>
      </c>
    </row>
    <row r="152" spans="1:15" ht="28.5" customHeight="1">
      <c r="A152" s="14">
        <v>120</v>
      </c>
      <c r="B152" s="15" t="s">
        <v>344</v>
      </c>
      <c r="C152" s="83">
        <v>200</v>
      </c>
      <c r="D152" s="125" t="s">
        <v>322</v>
      </c>
      <c r="E152" s="16" t="s">
        <v>547</v>
      </c>
      <c r="F152" s="126">
        <v>16.18</v>
      </c>
      <c r="G152" s="36" t="s">
        <v>548</v>
      </c>
      <c r="H152" s="16" t="s">
        <v>549</v>
      </c>
      <c r="I152" s="16" t="s">
        <v>550</v>
      </c>
      <c r="J152" s="16" t="s">
        <v>551</v>
      </c>
      <c r="K152" s="17" t="s">
        <v>552</v>
      </c>
      <c r="L152" s="16" t="s">
        <v>553</v>
      </c>
      <c r="M152" s="16" t="s">
        <v>554</v>
      </c>
      <c r="N152" s="16" t="s">
        <v>555</v>
      </c>
      <c r="O152" s="16" t="s">
        <v>556</v>
      </c>
    </row>
    <row r="153" spans="1:15" ht="30">
      <c r="A153" s="18">
        <v>1</v>
      </c>
      <c r="B153" s="15" t="s">
        <v>102</v>
      </c>
      <c r="C153" s="82" t="s">
        <v>91</v>
      </c>
      <c r="D153" s="16" t="s">
        <v>214</v>
      </c>
      <c r="E153" s="16" t="s">
        <v>215</v>
      </c>
      <c r="F153" s="16" t="s">
        <v>152</v>
      </c>
      <c r="G153" s="17" t="s">
        <v>153</v>
      </c>
      <c r="H153" s="16" t="s">
        <v>154</v>
      </c>
      <c r="I153" s="16" t="s">
        <v>155</v>
      </c>
      <c r="J153" s="16" t="s">
        <v>156</v>
      </c>
      <c r="K153" s="17" t="s">
        <v>157</v>
      </c>
      <c r="L153" s="16" t="s">
        <v>158</v>
      </c>
      <c r="M153" s="16" t="s">
        <v>159</v>
      </c>
      <c r="N153" s="16" t="s">
        <v>160</v>
      </c>
      <c r="O153" s="16" t="s">
        <v>161</v>
      </c>
    </row>
    <row r="154" spans="1:15" ht="19.5" customHeight="1">
      <c r="A154" s="18">
        <v>378</v>
      </c>
      <c r="B154" s="15" t="s">
        <v>343</v>
      </c>
      <c r="C154" s="83" t="s">
        <v>98</v>
      </c>
      <c r="D154" s="16"/>
      <c r="E154" s="127"/>
      <c r="F154" s="16" t="s">
        <v>557</v>
      </c>
      <c r="G154" s="17" t="s">
        <v>558</v>
      </c>
      <c r="H154" s="16" t="s">
        <v>532</v>
      </c>
      <c r="I154" s="41" t="s">
        <v>533</v>
      </c>
      <c r="J154" s="16" t="s">
        <v>534</v>
      </c>
      <c r="K154" s="17"/>
      <c r="L154" s="16"/>
      <c r="M154" s="41" t="s">
        <v>535</v>
      </c>
      <c r="N154" s="125" t="s">
        <v>150</v>
      </c>
      <c r="O154" s="16" t="s">
        <v>536</v>
      </c>
    </row>
    <row r="155" spans="1:15" ht="0.75" customHeight="1">
      <c r="A155" s="19">
        <v>378</v>
      </c>
      <c r="B155" s="15" t="s">
        <v>343</v>
      </c>
      <c r="C155" s="83" t="s">
        <v>98</v>
      </c>
      <c r="D155" s="16"/>
      <c r="E155" s="16"/>
      <c r="F155" s="16" t="s">
        <v>145</v>
      </c>
      <c r="G155" s="17" t="s">
        <v>146</v>
      </c>
      <c r="H155" s="16" t="s">
        <v>147</v>
      </c>
      <c r="I155" s="16" t="s">
        <v>148</v>
      </c>
      <c r="J155" s="16" t="s">
        <v>149</v>
      </c>
      <c r="K155" s="17"/>
      <c r="L155" s="41"/>
      <c r="M155" s="41" t="s">
        <v>213</v>
      </c>
      <c r="N155" s="16" t="s">
        <v>150</v>
      </c>
      <c r="O155" s="16" t="s">
        <v>151</v>
      </c>
    </row>
    <row r="156" spans="1:15" ht="19.5" customHeight="1">
      <c r="A156" s="5"/>
      <c r="B156" s="20" t="s">
        <v>6</v>
      </c>
      <c r="C156" s="21"/>
      <c r="D156" s="48" t="s">
        <v>607</v>
      </c>
      <c r="E156" s="11">
        <v>13.396</v>
      </c>
      <c r="F156" s="11">
        <v>51.13</v>
      </c>
      <c r="G156" s="11">
        <v>334.75</v>
      </c>
      <c r="H156" s="11">
        <v>0.206</v>
      </c>
      <c r="I156" s="11" t="s">
        <v>429</v>
      </c>
      <c r="J156" s="11" t="s">
        <v>333</v>
      </c>
      <c r="K156" s="11" t="s">
        <v>430</v>
      </c>
      <c r="L156" s="11" t="s">
        <v>431</v>
      </c>
      <c r="M156" s="11" t="s">
        <v>432</v>
      </c>
      <c r="N156" s="11" t="s">
        <v>433</v>
      </c>
      <c r="O156" s="11" t="s">
        <v>434</v>
      </c>
    </row>
    <row r="157" spans="1:15" ht="15.75">
      <c r="A157" s="109"/>
      <c r="B157" s="110"/>
      <c r="C157" s="111"/>
      <c r="D157" s="112"/>
      <c r="E157" s="100"/>
      <c r="F157" s="100" t="s">
        <v>514</v>
      </c>
      <c r="G157" s="100" t="s">
        <v>515</v>
      </c>
      <c r="H157" s="100"/>
      <c r="I157" s="100"/>
      <c r="J157" s="100"/>
      <c r="K157" s="100"/>
      <c r="L157" s="100"/>
      <c r="M157" s="100"/>
      <c r="N157" s="100"/>
      <c r="O157" s="100"/>
    </row>
    <row r="158" spans="1:15" ht="15.75">
      <c r="A158" s="58"/>
      <c r="B158" s="107" t="s">
        <v>513</v>
      </c>
      <c r="C158" s="32">
        <v>200</v>
      </c>
      <c r="D158" s="117">
        <v>1.4</v>
      </c>
      <c r="E158" s="60"/>
      <c r="F158" s="108">
        <v>24.2</v>
      </c>
      <c r="G158" s="108">
        <v>108</v>
      </c>
      <c r="H158" s="108">
        <v>0.04</v>
      </c>
      <c r="I158" s="108">
        <v>1.5</v>
      </c>
      <c r="J158" s="60"/>
      <c r="K158" s="60"/>
      <c r="L158" s="108">
        <v>20</v>
      </c>
      <c r="M158" s="108">
        <v>24</v>
      </c>
      <c r="N158" s="108">
        <v>12</v>
      </c>
      <c r="O158" s="113">
        <v>0.8</v>
      </c>
    </row>
    <row r="159" spans="1:15" ht="12" customHeight="1">
      <c r="A159" s="183" t="s">
        <v>7</v>
      </c>
      <c r="B159" s="183"/>
      <c r="C159" s="183"/>
      <c r="D159" s="183"/>
      <c r="E159" s="183"/>
      <c r="F159" s="183"/>
      <c r="G159" s="183"/>
      <c r="H159" s="183"/>
      <c r="I159" s="183"/>
      <c r="J159" s="183"/>
      <c r="K159" s="183"/>
      <c r="L159" s="183"/>
      <c r="M159" s="183"/>
      <c r="N159" s="183"/>
      <c r="O159" s="183"/>
    </row>
    <row r="160" spans="1:15" ht="15">
      <c r="A160" s="28">
        <v>34</v>
      </c>
      <c r="B160" s="29" t="s">
        <v>614</v>
      </c>
      <c r="C160" s="30">
        <v>40</v>
      </c>
      <c r="D160" s="30">
        <v>0.57</v>
      </c>
      <c r="E160" s="30">
        <v>2.44</v>
      </c>
      <c r="F160" s="30">
        <v>3.34</v>
      </c>
      <c r="G160" s="43">
        <v>37.56</v>
      </c>
      <c r="H160" s="30">
        <v>0.008</v>
      </c>
      <c r="I160" s="40" t="s">
        <v>612</v>
      </c>
      <c r="J160" s="30">
        <v>3.8</v>
      </c>
      <c r="K160" s="31"/>
      <c r="L160" s="30">
        <v>14.06</v>
      </c>
      <c r="M160" s="57"/>
      <c r="N160" s="40"/>
      <c r="O160" s="30">
        <v>0.53</v>
      </c>
    </row>
    <row r="161" spans="1:15" ht="27.75" customHeight="1">
      <c r="A161" s="18">
        <v>207</v>
      </c>
      <c r="B161" s="15" t="s">
        <v>613</v>
      </c>
      <c r="C161" s="16">
        <v>250</v>
      </c>
      <c r="D161" s="16">
        <v>1.68</v>
      </c>
      <c r="E161" s="16">
        <v>1.74</v>
      </c>
      <c r="F161" s="16" t="s">
        <v>615</v>
      </c>
      <c r="G161" s="42" t="s">
        <v>616</v>
      </c>
      <c r="H161" s="16">
        <v>0.06</v>
      </c>
      <c r="I161" s="56">
        <v>0.06</v>
      </c>
      <c r="J161" s="16">
        <v>3.96</v>
      </c>
      <c r="K161" s="17">
        <v>0</v>
      </c>
      <c r="L161" s="16">
        <v>13.8</v>
      </c>
      <c r="M161" s="56"/>
      <c r="N161" s="56"/>
      <c r="O161" s="16">
        <v>0.66</v>
      </c>
    </row>
    <row r="162" spans="1:15" ht="15">
      <c r="A162" s="166">
        <v>243</v>
      </c>
      <c r="B162" s="25" t="s">
        <v>611</v>
      </c>
      <c r="C162" s="166">
        <v>70</v>
      </c>
      <c r="D162" s="166">
        <v>7.77</v>
      </c>
      <c r="E162" s="166">
        <v>15.4</v>
      </c>
      <c r="F162" s="166">
        <v>1.28</v>
      </c>
      <c r="G162" s="162">
        <v>212.8</v>
      </c>
      <c r="H162" s="164">
        <v>0.162</v>
      </c>
      <c r="I162" s="166">
        <v>43.5</v>
      </c>
      <c r="J162" s="166">
        <v>0.06</v>
      </c>
      <c r="K162" s="162"/>
      <c r="L162" s="164">
        <v>16.3</v>
      </c>
      <c r="M162" s="176">
        <v>160.3</v>
      </c>
      <c r="N162" s="166">
        <v>21.3</v>
      </c>
      <c r="O162" s="166"/>
    </row>
    <row r="163" spans="1:15" ht="2.25" customHeight="1">
      <c r="A163" s="167"/>
      <c r="B163" s="26"/>
      <c r="C163" s="167"/>
      <c r="D163" s="167"/>
      <c r="E163" s="167"/>
      <c r="F163" s="167"/>
      <c r="G163" s="163"/>
      <c r="H163" s="165"/>
      <c r="I163" s="167"/>
      <c r="J163" s="167"/>
      <c r="K163" s="163"/>
      <c r="L163" s="165"/>
      <c r="M163" s="177"/>
      <c r="N163" s="167"/>
      <c r="O163" s="167"/>
    </row>
    <row r="164" spans="1:15" ht="15.75" customHeight="1">
      <c r="A164" s="28">
        <v>173</v>
      </c>
      <c r="B164" s="25" t="s">
        <v>608</v>
      </c>
      <c r="C164" s="30">
        <v>155</v>
      </c>
      <c r="D164" s="30" t="s">
        <v>617</v>
      </c>
      <c r="E164" s="30">
        <v>5.84</v>
      </c>
      <c r="F164" s="30">
        <v>23.79</v>
      </c>
      <c r="G164" s="31">
        <v>159.43</v>
      </c>
      <c r="H164" s="30" t="s">
        <v>310</v>
      </c>
      <c r="I164" s="30" t="s">
        <v>618</v>
      </c>
      <c r="J164" s="30" t="s">
        <v>619</v>
      </c>
      <c r="K164" s="31"/>
      <c r="L164" s="30">
        <v>16.54</v>
      </c>
      <c r="M164" s="30"/>
      <c r="N164" s="30"/>
      <c r="O164" s="30">
        <v>1.35</v>
      </c>
    </row>
    <row r="165" spans="1:15" ht="22.5" customHeight="1">
      <c r="A165" s="38">
        <v>349</v>
      </c>
      <c r="B165" s="15" t="s">
        <v>609</v>
      </c>
      <c r="C165" s="16" t="s">
        <v>98</v>
      </c>
      <c r="D165" s="16"/>
      <c r="E165" s="16"/>
      <c r="F165" s="16">
        <v>9.98</v>
      </c>
      <c r="G165" s="42" t="s">
        <v>610</v>
      </c>
      <c r="H165" s="16"/>
      <c r="I165" s="16">
        <v>0.04</v>
      </c>
      <c r="J165" s="16"/>
      <c r="K165" s="17"/>
      <c r="L165" s="16">
        <v>0.2</v>
      </c>
      <c r="M165" s="16"/>
      <c r="N165" s="16"/>
      <c r="O165" s="16">
        <v>0.03</v>
      </c>
    </row>
    <row r="166" spans="1:15" ht="15.75">
      <c r="A166" s="5"/>
      <c r="B166" s="15" t="s">
        <v>5</v>
      </c>
      <c r="C166" s="16">
        <v>80</v>
      </c>
      <c r="D166" s="16">
        <v>6.21</v>
      </c>
      <c r="E166" s="68" t="s">
        <v>347</v>
      </c>
      <c r="F166" s="16">
        <v>39.94</v>
      </c>
      <c r="G166" s="17">
        <v>209.6</v>
      </c>
      <c r="H166" s="16">
        <v>0.279</v>
      </c>
      <c r="I166" s="16" t="s">
        <v>190</v>
      </c>
      <c r="J166" s="16"/>
      <c r="K166" s="17"/>
      <c r="L166" s="16">
        <v>28.425</v>
      </c>
      <c r="M166" s="16">
        <v>113.66</v>
      </c>
      <c r="N166" s="16">
        <v>42.1</v>
      </c>
      <c r="O166" s="16">
        <v>4.125</v>
      </c>
    </row>
    <row r="167" spans="1:15" ht="15" customHeight="1">
      <c r="A167" s="5"/>
      <c r="B167" s="20" t="s">
        <v>6</v>
      </c>
      <c r="C167" s="21"/>
      <c r="D167" s="48">
        <v>20.65</v>
      </c>
      <c r="E167" s="11" t="s">
        <v>620</v>
      </c>
      <c r="F167" s="11" t="s">
        <v>621</v>
      </c>
      <c r="G167" s="22" t="s">
        <v>622</v>
      </c>
      <c r="H167" s="88">
        <v>0.749</v>
      </c>
      <c r="I167" s="11" t="s">
        <v>623</v>
      </c>
      <c r="J167" s="11" t="s">
        <v>624</v>
      </c>
      <c r="K167" s="22">
        <v>0</v>
      </c>
      <c r="L167" s="11" t="s">
        <v>625</v>
      </c>
      <c r="M167" s="11" t="s">
        <v>626</v>
      </c>
      <c r="N167" s="11">
        <v>75.4</v>
      </c>
      <c r="O167" s="11" t="s">
        <v>627</v>
      </c>
    </row>
    <row r="168" spans="1:15" ht="12.75">
      <c r="A168" s="183" t="s">
        <v>13</v>
      </c>
      <c r="B168" s="183"/>
      <c r="C168" s="183"/>
      <c r="D168" s="183"/>
      <c r="E168" s="183"/>
      <c r="F168" s="183"/>
      <c r="G168" s="183"/>
      <c r="H168" s="183"/>
      <c r="I168" s="183"/>
      <c r="J168" s="183"/>
      <c r="K168" s="183"/>
      <c r="L168" s="183"/>
      <c r="M168" s="183"/>
      <c r="N168" s="183"/>
      <c r="O168" s="183"/>
    </row>
    <row r="169" spans="1:15" ht="12.75">
      <c r="A169" s="190">
        <v>146</v>
      </c>
      <c r="B169" s="191" t="s">
        <v>61</v>
      </c>
      <c r="C169" s="190" t="s">
        <v>628</v>
      </c>
      <c r="D169" s="190" t="s">
        <v>440</v>
      </c>
      <c r="E169" s="192" t="s">
        <v>441</v>
      </c>
      <c r="F169" s="190" t="s">
        <v>442</v>
      </c>
      <c r="G169" s="193" t="s">
        <v>443</v>
      </c>
      <c r="H169" s="190" t="s">
        <v>444</v>
      </c>
      <c r="I169" s="190" t="s">
        <v>445</v>
      </c>
      <c r="J169" s="190"/>
      <c r="K169" s="190"/>
      <c r="L169" s="190" t="s">
        <v>447</v>
      </c>
      <c r="M169" s="190"/>
      <c r="N169" s="190"/>
      <c r="O169" s="190" t="s">
        <v>446</v>
      </c>
    </row>
    <row r="170" spans="1:15" ht="2.25" customHeight="1">
      <c r="A170" s="190"/>
      <c r="B170" s="191"/>
      <c r="C170" s="190"/>
      <c r="D170" s="190"/>
      <c r="E170" s="192"/>
      <c r="F170" s="190"/>
      <c r="G170" s="193"/>
      <c r="H170" s="190"/>
      <c r="I170" s="190"/>
      <c r="J170" s="190"/>
      <c r="K170" s="190"/>
      <c r="L170" s="190"/>
      <c r="M170" s="190"/>
      <c r="N170" s="190"/>
      <c r="O170" s="190"/>
    </row>
    <row r="171" spans="1:15" ht="15" customHeight="1">
      <c r="A171" s="32">
        <v>941</v>
      </c>
      <c r="B171" s="46" t="s">
        <v>345</v>
      </c>
      <c r="C171" s="28" t="s">
        <v>98</v>
      </c>
      <c r="D171" s="28" t="s">
        <v>346</v>
      </c>
      <c r="E171" s="62"/>
      <c r="F171" s="28" t="s">
        <v>198</v>
      </c>
      <c r="G171" s="62">
        <v>158</v>
      </c>
      <c r="H171" s="28"/>
      <c r="I171" s="28"/>
      <c r="J171" s="28"/>
      <c r="K171" s="28"/>
      <c r="L171" s="28" t="s">
        <v>310</v>
      </c>
      <c r="M171" s="28"/>
      <c r="N171" s="28"/>
      <c r="O171" s="28" t="s">
        <v>187</v>
      </c>
    </row>
    <row r="172" spans="1:15" ht="2.25" customHeight="1" hidden="1">
      <c r="A172" s="28"/>
      <c r="B172" s="46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</row>
    <row r="173" spans="1:15" ht="15.75" hidden="1">
      <c r="A173" s="58"/>
      <c r="B173" s="59"/>
      <c r="C173" s="32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</row>
    <row r="174" spans="1:15" ht="15" customHeight="1">
      <c r="A174" s="58"/>
      <c r="B174" s="59" t="s">
        <v>6</v>
      </c>
      <c r="C174" s="32"/>
      <c r="D174" s="60">
        <v>3.461</v>
      </c>
      <c r="E174" s="60">
        <v>4.838</v>
      </c>
      <c r="F174" s="60">
        <v>51.65</v>
      </c>
      <c r="G174" s="60">
        <v>350.781</v>
      </c>
      <c r="H174" s="60">
        <v>0.061</v>
      </c>
      <c r="I174" s="60">
        <v>0.23</v>
      </c>
      <c r="J174" s="60"/>
      <c r="K174" s="60"/>
      <c r="L174" s="60">
        <v>22.7</v>
      </c>
      <c r="M174" s="60"/>
      <c r="N174" s="60"/>
      <c r="O174" s="60">
        <v>0.77</v>
      </c>
    </row>
    <row r="175" spans="1:15" ht="15" customHeight="1">
      <c r="A175" s="58"/>
      <c r="B175" s="61" t="s">
        <v>15</v>
      </c>
      <c r="C175" s="32"/>
      <c r="D175" s="97" t="s">
        <v>629</v>
      </c>
      <c r="E175" s="60">
        <v>46.054</v>
      </c>
      <c r="F175" s="63">
        <v>217.43</v>
      </c>
      <c r="G175" s="99" t="s">
        <v>630</v>
      </c>
      <c r="H175" s="98">
        <v>1.016</v>
      </c>
      <c r="I175" s="60">
        <v>73.41</v>
      </c>
      <c r="J175" s="60" t="s">
        <v>631</v>
      </c>
      <c r="K175" s="60">
        <v>0.62</v>
      </c>
      <c r="L175" s="60" t="s">
        <v>632</v>
      </c>
      <c r="M175" s="60" t="s">
        <v>633</v>
      </c>
      <c r="N175" s="64">
        <v>130.65</v>
      </c>
      <c r="O175" s="60">
        <v>10.455</v>
      </c>
    </row>
    <row r="181" ht="4.5" customHeight="1"/>
    <row r="182" ht="19.5" customHeight="1"/>
    <row r="183" spans="4:12" ht="12.75">
      <c r="D183" s="171" t="s">
        <v>56</v>
      </c>
      <c r="E183" s="171"/>
      <c r="F183" s="171"/>
      <c r="G183" s="171"/>
      <c r="H183" s="171"/>
      <c r="I183" s="171"/>
      <c r="J183" s="171"/>
      <c r="K183" s="171"/>
      <c r="L183" s="171"/>
    </row>
    <row r="184" spans="4:12" ht="0.75" customHeight="1">
      <c r="D184" s="24"/>
      <c r="E184" s="24"/>
      <c r="F184" s="24"/>
      <c r="G184" s="24"/>
      <c r="H184" s="24"/>
      <c r="I184" s="24"/>
      <c r="J184" s="24"/>
      <c r="K184" s="24"/>
      <c r="L184" s="24"/>
    </row>
    <row r="185" spans="1:15" ht="12.75">
      <c r="A185" s="184" t="s">
        <v>36</v>
      </c>
      <c r="B185" s="184" t="s">
        <v>35</v>
      </c>
      <c r="C185" s="184" t="s">
        <v>37</v>
      </c>
      <c r="D185" s="180" t="s">
        <v>38</v>
      </c>
      <c r="E185" s="180"/>
      <c r="F185" s="180"/>
      <c r="G185" s="184" t="s">
        <v>39</v>
      </c>
      <c r="H185" s="180" t="s">
        <v>0</v>
      </c>
      <c r="I185" s="180"/>
      <c r="J185" s="180"/>
      <c r="K185" s="180"/>
      <c r="L185" s="181" t="s">
        <v>40</v>
      </c>
      <c r="M185" s="181"/>
      <c r="N185" s="181"/>
      <c r="O185" s="181"/>
    </row>
    <row r="186" spans="1:15" ht="12.75" customHeight="1">
      <c r="A186" s="185"/>
      <c r="B186" s="185"/>
      <c r="C186" s="185"/>
      <c r="D186" s="44" t="s">
        <v>41</v>
      </c>
      <c r="E186" s="44" t="s">
        <v>42</v>
      </c>
      <c r="F186" s="44" t="s">
        <v>43</v>
      </c>
      <c r="G186" s="185"/>
      <c r="H186" s="44" t="s">
        <v>1</v>
      </c>
      <c r="I186" s="44" t="s">
        <v>567</v>
      </c>
      <c r="J186" s="44" t="s">
        <v>2</v>
      </c>
      <c r="K186" s="44" t="s">
        <v>45</v>
      </c>
      <c r="L186" s="44" t="s">
        <v>46</v>
      </c>
      <c r="M186" s="44" t="s">
        <v>47</v>
      </c>
      <c r="N186" s="44" t="s">
        <v>48</v>
      </c>
      <c r="O186" s="44" t="s">
        <v>49</v>
      </c>
    </row>
    <row r="187" spans="1:15" ht="1.5" customHeight="1" hidden="1">
      <c r="A187" s="45">
        <v>1</v>
      </c>
      <c r="B187" s="45">
        <v>2</v>
      </c>
      <c r="C187" s="28">
        <v>3</v>
      </c>
      <c r="D187" s="45">
        <v>4</v>
      </c>
      <c r="E187" s="45">
        <v>5</v>
      </c>
      <c r="F187" s="45">
        <v>6</v>
      </c>
      <c r="G187" s="45">
        <v>7</v>
      </c>
      <c r="H187" s="45">
        <v>8</v>
      </c>
      <c r="I187" s="45">
        <v>9</v>
      </c>
      <c r="J187" s="45">
        <v>10</v>
      </c>
      <c r="K187" s="45">
        <v>11</v>
      </c>
      <c r="L187" s="45">
        <v>12</v>
      </c>
      <c r="M187" s="45">
        <v>13</v>
      </c>
      <c r="N187" s="45">
        <v>14</v>
      </c>
      <c r="O187" s="45">
        <v>15</v>
      </c>
    </row>
    <row r="188" spans="1:15" ht="10.5" customHeight="1">
      <c r="A188" s="183" t="s">
        <v>3</v>
      </c>
      <c r="B188" s="183"/>
      <c r="C188" s="183"/>
      <c r="D188" s="183"/>
      <c r="E188" s="183"/>
      <c r="F188" s="183"/>
      <c r="G188" s="183"/>
      <c r="H188" s="183"/>
      <c r="I188" s="183"/>
      <c r="J188" s="183"/>
      <c r="K188" s="183"/>
      <c r="L188" s="183"/>
      <c r="M188" s="183"/>
      <c r="N188" s="183"/>
      <c r="O188" s="183"/>
    </row>
    <row r="189" spans="1:15" ht="30">
      <c r="A189" s="51">
        <v>175</v>
      </c>
      <c r="B189" s="29" t="s">
        <v>123</v>
      </c>
      <c r="C189" s="30">
        <v>200</v>
      </c>
      <c r="D189" s="30" t="s">
        <v>348</v>
      </c>
      <c r="E189" s="30" t="s">
        <v>349</v>
      </c>
      <c r="F189" s="40" t="s">
        <v>350</v>
      </c>
      <c r="G189" s="43" t="s">
        <v>351</v>
      </c>
      <c r="H189" s="30" t="s">
        <v>352</v>
      </c>
      <c r="I189" s="30" t="s">
        <v>353</v>
      </c>
      <c r="J189" s="30" t="s">
        <v>354</v>
      </c>
      <c r="K189" s="31" t="s">
        <v>355</v>
      </c>
      <c r="L189" s="30" t="s">
        <v>356</v>
      </c>
      <c r="M189" s="30">
        <v>206.32</v>
      </c>
      <c r="N189" s="30" t="s">
        <v>357</v>
      </c>
      <c r="O189" s="30" t="s">
        <v>358</v>
      </c>
    </row>
    <row r="190" spans="1:15" ht="15">
      <c r="A190" s="18">
        <v>376</v>
      </c>
      <c r="B190" s="15" t="s">
        <v>14</v>
      </c>
      <c r="C190" s="28" t="s">
        <v>98</v>
      </c>
      <c r="D190" s="28">
        <v>0.21</v>
      </c>
      <c r="E190" s="62"/>
      <c r="F190" s="28" t="s">
        <v>198</v>
      </c>
      <c r="G190" s="62" t="s">
        <v>199</v>
      </c>
      <c r="H190" s="28"/>
      <c r="I190" s="28" t="s">
        <v>140</v>
      </c>
      <c r="J190" s="28"/>
      <c r="K190" s="28" t="s">
        <v>252</v>
      </c>
      <c r="L190" s="28" t="s">
        <v>253</v>
      </c>
      <c r="M190" s="28" t="s">
        <v>200</v>
      </c>
      <c r="N190" s="28" t="s">
        <v>201</v>
      </c>
      <c r="O190" s="28" t="s">
        <v>202</v>
      </c>
    </row>
    <row r="191" spans="1:15" ht="18" customHeight="1">
      <c r="A191" s="18">
        <v>1</v>
      </c>
      <c r="B191" s="15" t="s">
        <v>102</v>
      </c>
      <c r="C191" s="68" t="s">
        <v>131</v>
      </c>
      <c r="D191" s="16">
        <v>3.09</v>
      </c>
      <c r="E191" s="16">
        <v>9.2</v>
      </c>
      <c r="F191" s="16" t="s">
        <v>152</v>
      </c>
      <c r="G191" s="42" t="s">
        <v>216</v>
      </c>
      <c r="H191" s="16" t="s">
        <v>154</v>
      </c>
      <c r="I191" s="16" t="s">
        <v>155</v>
      </c>
      <c r="J191" s="16" t="s">
        <v>156</v>
      </c>
      <c r="K191" s="17" t="s">
        <v>157</v>
      </c>
      <c r="L191" s="16" t="s">
        <v>158</v>
      </c>
      <c r="M191" s="16" t="s">
        <v>159</v>
      </c>
      <c r="N191" s="16" t="s">
        <v>217</v>
      </c>
      <c r="O191" s="16" t="s">
        <v>161</v>
      </c>
    </row>
    <row r="192" spans="1:15" ht="0.75" customHeight="1">
      <c r="A192" s="19"/>
      <c r="B192" s="15"/>
      <c r="C192" s="16"/>
      <c r="D192" s="16"/>
      <c r="E192" s="16"/>
      <c r="F192" s="16"/>
      <c r="G192" s="17"/>
      <c r="H192" s="16"/>
      <c r="I192" s="16"/>
      <c r="J192" s="16"/>
      <c r="K192" s="17"/>
      <c r="L192" s="41"/>
      <c r="M192" s="41"/>
      <c r="N192" s="16"/>
      <c r="O192" s="16"/>
    </row>
    <row r="193" spans="1:15" ht="13.5" customHeight="1">
      <c r="A193" s="5"/>
      <c r="B193" s="20" t="s">
        <v>6</v>
      </c>
      <c r="C193" s="21"/>
      <c r="D193" s="48">
        <v>10.68</v>
      </c>
      <c r="E193" s="11" t="s">
        <v>359</v>
      </c>
      <c r="F193" s="11" t="s">
        <v>360</v>
      </c>
      <c r="G193" s="11" t="s">
        <v>361</v>
      </c>
      <c r="H193" s="11" t="s">
        <v>634</v>
      </c>
      <c r="I193" s="11" t="s">
        <v>362</v>
      </c>
      <c r="J193" s="11" t="s">
        <v>635</v>
      </c>
      <c r="K193" s="11" t="s">
        <v>363</v>
      </c>
      <c r="L193" s="11" t="s">
        <v>364</v>
      </c>
      <c r="M193" s="11" t="s">
        <v>365</v>
      </c>
      <c r="N193" s="11" t="s">
        <v>366</v>
      </c>
      <c r="O193" s="11" t="s">
        <v>448</v>
      </c>
    </row>
    <row r="194" spans="1:15" ht="15" customHeight="1">
      <c r="A194" s="109"/>
      <c r="B194" s="110"/>
      <c r="C194" s="111"/>
      <c r="D194" s="112"/>
      <c r="E194" s="100"/>
      <c r="F194" s="100" t="s">
        <v>514</v>
      </c>
      <c r="G194" s="100" t="s">
        <v>515</v>
      </c>
      <c r="H194" s="100"/>
      <c r="I194" s="100"/>
      <c r="J194" s="100"/>
      <c r="K194" s="100"/>
      <c r="L194" s="100"/>
      <c r="M194" s="100"/>
      <c r="N194" s="100"/>
      <c r="O194" s="100"/>
    </row>
    <row r="195" spans="1:15" ht="15.75">
      <c r="A195" s="58">
        <v>941</v>
      </c>
      <c r="B195" s="107" t="s">
        <v>562</v>
      </c>
      <c r="C195" s="32" t="s">
        <v>98</v>
      </c>
      <c r="D195" s="117">
        <v>0.5</v>
      </c>
      <c r="E195" s="60"/>
      <c r="F195" s="108">
        <v>15.01</v>
      </c>
      <c r="G195" s="108">
        <v>158</v>
      </c>
      <c r="H195" s="108"/>
      <c r="I195" s="108"/>
      <c r="J195" s="108"/>
      <c r="K195" s="60"/>
      <c r="L195" s="108">
        <v>0.2</v>
      </c>
      <c r="M195" s="60"/>
      <c r="N195" s="108"/>
      <c r="O195" s="113">
        <v>0.03</v>
      </c>
    </row>
    <row r="196" spans="1:15" ht="14.25" customHeight="1">
      <c r="A196" s="183" t="s">
        <v>7</v>
      </c>
      <c r="B196" s="183"/>
      <c r="C196" s="183"/>
      <c r="D196" s="183"/>
      <c r="E196" s="183"/>
      <c r="F196" s="183"/>
      <c r="G196" s="183"/>
      <c r="H196" s="183"/>
      <c r="I196" s="183"/>
      <c r="J196" s="183"/>
      <c r="K196" s="183"/>
      <c r="L196" s="183"/>
      <c r="M196" s="183"/>
      <c r="N196" s="183"/>
      <c r="O196" s="183"/>
    </row>
    <row r="197" spans="1:15" ht="30" customHeight="1">
      <c r="A197" s="28">
        <v>82</v>
      </c>
      <c r="B197" s="29" t="s">
        <v>109</v>
      </c>
      <c r="C197" s="30">
        <v>250</v>
      </c>
      <c r="D197" s="30">
        <v>2.41</v>
      </c>
      <c r="E197" s="30">
        <v>6.53</v>
      </c>
      <c r="F197" s="30">
        <v>14.17</v>
      </c>
      <c r="G197" s="43" t="s">
        <v>478</v>
      </c>
      <c r="H197" s="30" t="s">
        <v>452</v>
      </c>
      <c r="I197" s="30" t="s">
        <v>453</v>
      </c>
      <c r="J197" s="30" t="s">
        <v>454</v>
      </c>
      <c r="K197" s="31" t="s">
        <v>455</v>
      </c>
      <c r="L197" s="30" t="s">
        <v>456</v>
      </c>
      <c r="M197" s="30" t="s">
        <v>457</v>
      </c>
      <c r="N197" s="30" t="s">
        <v>346</v>
      </c>
      <c r="O197" s="30" t="s">
        <v>458</v>
      </c>
    </row>
    <row r="198" spans="1:15" ht="29.25" customHeight="1">
      <c r="A198" s="18">
        <v>56</v>
      </c>
      <c r="B198" s="15" t="s">
        <v>636</v>
      </c>
      <c r="C198" s="16">
        <v>200</v>
      </c>
      <c r="D198" s="16">
        <v>9.641</v>
      </c>
      <c r="E198" s="16">
        <v>13.49</v>
      </c>
      <c r="F198" s="16">
        <v>13.53</v>
      </c>
      <c r="G198" s="36" t="s">
        <v>637</v>
      </c>
      <c r="H198" s="16">
        <v>0.134</v>
      </c>
      <c r="I198" s="41">
        <v>0.147</v>
      </c>
      <c r="J198" s="16">
        <v>17.48</v>
      </c>
      <c r="K198" s="17"/>
      <c r="L198" s="16">
        <v>25.66</v>
      </c>
      <c r="M198" s="56"/>
      <c r="N198" s="56"/>
      <c r="O198" s="16" t="s">
        <v>638</v>
      </c>
    </row>
    <row r="199" spans="1:15" ht="3.75" customHeight="1">
      <c r="A199" s="166"/>
      <c r="B199" s="25"/>
      <c r="C199" s="166"/>
      <c r="D199" s="166"/>
      <c r="E199" s="166"/>
      <c r="F199" s="166"/>
      <c r="G199" s="162"/>
      <c r="H199" s="164"/>
      <c r="I199" s="166"/>
      <c r="J199" s="166"/>
      <c r="K199" s="162"/>
      <c r="L199" s="164"/>
      <c r="M199" s="176"/>
      <c r="N199" s="166"/>
      <c r="O199" s="166"/>
    </row>
    <row r="200" spans="1:15" ht="3" customHeight="1" hidden="1">
      <c r="A200" s="167"/>
      <c r="B200" s="26"/>
      <c r="C200" s="167"/>
      <c r="D200" s="167"/>
      <c r="E200" s="167"/>
      <c r="F200" s="167"/>
      <c r="G200" s="163"/>
      <c r="H200" s="165"/>
      <c r="I200" s="167"/>
      <c r="J200" s="167"/>
      <c r="K200" s="163"/>
      <c r="L200" s="165"/>
      <c r="M200" s="177"/>
      <c r="N200" s="167"/>
      <c r="O200" s="167"/>
    </row>
    <row r="201" spans="1:15" ht="1.5" customHeight="1">
      <c r="A201" s="28"/>
      <c r="B201" s="29"/>
      <c r="C201" s="30"/>
      <c r="D201" s="30"/>
      <c r="E201" s="30"/>
      <c r="F201" s="30"/>
      <c r="G201" s="43"/>
      <c r="H201" s="30"/>
      <c r="I201" s="40"/>
      <c r="J201" s="30"/>
      <c r="K201" s="31"/>
      <c r="L201" s="30"/>
      <c r="M201" s="40"/>
      <c r="N201" s="40"/>
      <c r="O201" s="30"/>
    </row>
    <row r="202" spans="1:15" ht="30">
      <c r="A202" s="38">
        <v>349</v>
      </c>
      <c r="B202" s="15" t="s">
        <v>12</v>
      </c>
      <c r="C202" s="16" t="s">
        <v>98</v>
      </c>
      <c r="D202" s="16"/>
      <c r="E202" s="16"/>
      <c r="F202" s="16" t="s">
        <v>173</v>
      </c>
      <c r="G202" s="17" t="s">
        <v>230</v>
      </c>
      <c r="H202" s="16"/>
      <c r="I202" s="16" t="s">
        <v>186</v>
      </c>
      <c r="J202" s="16"/>
      <c r="K202" s="17"/>
      <c r="L202" s="16">
        <v>0.2</v>
      </c>
      <c r="M202" s="16"/>
      <c r="N202" s="16"/>
      <c r="O202" s="16">
        <v>0.03</v>
      </c>
    </row>
    <row r="203" spans="1:15" ht="15.75">
      <c r="A203" s="5"/>
      <c r="B203" s="15" t="s">
        <v>5</v>
      </c>
      <c r="C203" s="16">
        <v>80</v>
      </c>
      <c r="D203" s="16">
        <v>6.21</v>
      </c>
      <c r="E203" s="16">
        <v>2.4</v>
      </c>
      <c r="F203" s="16" t="s">
        <v>250</v>
      </c>
      <c r="G203" s="42" t="s">
        <v>251</v>
      </c>
      <c r="H203" s="16" t="s">
        <v>189</v>
      </c>
      <c r="I203" s="16" t="s">
        <v>190</v>
      </c>
      <c r="J203" s="16" t="s">
        <v>191</v>
      </c>
      <c r="K203" s="17"/>
      <c r="L203" s="16" t="s">
        <v>192</v>
      </c>
      <c r="M203" s="16" t="s">
        <v>193</v>
      </c>
      <c r="N203" s="16" t="s">
        <v>194</v>
      </c>
      <c r="O203" s="16" t="s">
        <v>195</v>
      </c>
    </row>
    <row r="204" spans="1:15" ht="15.75" customHeight="1">
      <c r="A204" s="5"/>
      <c r="B204" s="20" t="s">
        <v>6</v>
      </c>
      <c r="C204" s="21"/>
      <c r="D204" s="48" t="s">
        <v>639</v>
      </c>
      <c r="E204" s="11" t="s">
        <v>640</v>
      </c>
      <c r="F204" s="11">
        <v>92.63</v>
      </c>
      <c r="G204" s="22" t="s">
        <v>641</v>
      </c>
      <c r="H204" s="11">
        <v>0.488</v>
      </c>
      <c r="I204" s="11">
        <v>10.365</v>
      </c>
      <c r="J204" s="11">
        <v>18.06</v>
      </c>
      <c r="K204" s="22">
        <v>4.18</v>
      </c>
      <c r="L204" s="11">
        <v>75.94</v>
      </c>
      <c r="M204" s="11">
        <v>141.41</v>
      </c>
      <c r="N204" s="11">
        <v>42.6</v>
      </c>
      <c r="O204" s="11">
        <v>17.125</v>
      </c>
    </row>
    <row r="205" spans="1:15" ht="15" customHeight="1">
      <c r="A205" s="183" t="s">
        <v>13</v>
      </c>
      <c r="B205" s="183"/>
      <c r="C205" s="183"/>
      <c r="D205" s="183"/>
      <c r="E205" s="183"/>
      <c r="F205" s="183"/>
      <c r="G205" s="183"/>
      <c r="H205" s="183"/>
      <c r="I205" s="183"/>
      <c r="J205" s="183"/>
      <c r="K205" s="183"/>
      <c r="L205" s="183"/>
      <c r="M205" s="183"/>
      <c r="N205" s="183"/>
      <c r="O205" s="183"/>
    </row>
    <row r="206" spans="1:15" ht="12.75">
      <c r="A206" s="166"/>
      <c r="B206" s="168" t="s">
        <v>560</v>
      </c>
      <c r="C206" s="166">
        <v>70</v>
      </c>
      <c r="D206" s="166">
        <v>3.22</v>
      </c>
      <c r="E206" s="178">
        <v>19.32</v>
      </c>
      <c r="F206" s="166">
        <v>44.46</v>
      </c>
      <c r="G206" s="162">
        <v>308.6</v>
      </c>
      <c r="H206" s="164">
        <v>8.04</v>
      </c>
      <c r="I206" s="166"/>
      <c r="J206" s="166">
        <v>0.016</v>
      </c>
      <c r="K206" s="162"/>
      <c r="L206" s="164">
        <v>15.86</v>
      </c>
      <c r="M206" s="166">
        <v>21.46</v>
      </c>
      <c r="N206" s="166">
        <v>24.46</v>
      </c>
      <c r="O206" s="166">
        <v>0.109</v>
      </c>
    </row>
    <row r="207" spans="1:15" ht="3" customHeight="1">
      <c r="A207" s="167"/>
      <c r="B207" s="169"/>
      <c r="C207" s="167"/>
      <c r="D207" s="167"/>
      <c r="E207" s="179"/>
      <c r="F207" s="167"/>
      <c r="G207" s="163"/>
      <c r="H207" s="165"/>
      <c r="I207" s="167"/>
      <c r="J207" s="167"/>
      <c r="K207" s="163"/>
      <c r="L207" s="165"/>
      <c r="M207" s="167"/>
      <c r="N207" s="167"/>
      <c r="O207" s="167"/>
    </row>
    <row r="208" spans="1:15" ht="15.75">
      <c r="A208" s="32">
        <v>382</v>
      </c>
      <c r="B208" s="29" t="s">
        <v>116</v>
      </c>
      <c r="C208" s="30" t="s">
        <v>98</v>
      </c>
      <c r="D208" s="30" t="s">
        <v>367</v>
      </c>
      <c r="E208" s="40" t="s">
        <v>368</v>
      </c>
      <c r="F208" s="30" t="s">
        <v>369</v>
      </c>
      <c r="G208" s="43" t="s">
        <v>370</v>
      </c>
      <c r="H208" s="30" t="s">
        <v>371</v>
      </c>
      <c r="I208" s="30" t="s">
        <v>372</v>
      </c>
      <c r="J208" s="30" t="s">
        <v>373</v>
      </c>
      <c r="K208" s="31" t="s">
        <v>374</v>
      </c>
      <c r="L208" s="30" t="s">
        <v>375</v>
      </c>
      <c r="M208" s="30" t="s">
        <v>376</v>
      </c>
      <c r="N208" s="30" t="s">
        <v>324</v>
      </c>
      <c r="O208" s="30" t="s">
        <v>377</v>
      </c>
    </row>
    <row r="209" spans="1:15" ht="1.5" customHeight="1">
      <c r="A209" s="18"/>
      <c r="B209" s="15"/>
      <c r="C209" s="16"/>
      <c r="D209" s="16"/>
      <c r="E209" s="16"/>
      <c r="F209" s="16"/>
      <c r="G209" s="17"/>
      <c r="H209" s="16"/>
      <c r="I209" s="16"/>
      <c r="J209" s="16"/>
      <c r="K209" s="17"/>
      <c r="L209" s="16"/>
      <c r="M209" s="16"/>
      <c r="N209" s="16"/>
      <c r="O209" s="16"/>
    </row>
    <row r="210" spans="1:15" ht="15.75">
      <c r="A210" s="5"/>
      <c r="B210" s="20" t="s">
        <v>6</v>
      </c>
      <c r="C210" s="21"/>
      <c r="D210" s="11">
        <v>8.12</v>
      </c>
      <c r="E210" s="11" t="s">
        <v>642</v>
      </c>
      <c r="F210" s="11">
        <v>76.96</v>
      </c>
      <c r="G210" s="22">
        <v>478.6</v>
      </c>
      <c r="H210" s="11">
        <v>8.088</v>
      </c>
      <c r="I210" s="11">
        <v>1.56</v>
      </c>
      <c r="J210" s="11">
        <v>0.336</v>
      </c>
      <c r="K210" s="22">
        <v>1.648</v>
      </c>
      <c r="L210" s="11">
        <v>159.86</v>
      </c>
      <c r="M210" s="11">
        <v>129.46</v>
      </c>
      <c r="N210" s="11">
        <v>41.26</v>
      </c>
      <c r="O210" s="11">
        <v>0.181</v>
      </c>
    </row>
    <row r="211" spans="1:15" ht="15.75">
      <c r="A211" s="5"/>
      <c r="B211" s="23" t="s">
        <v>15</v>
      </c>
      <c r="C211" s="21"/>
      <c r="D211" s="48">
        <v>37.56</v>
      </c>
      <c r="E211" s="11" t="s">
        <v>643</v>
      </c>
      <c r="F211" s="48">
        <v>279.62</v>
      </c>
      <c r="G211" s="22" t="s">
        <v>644</v>
      </c>
      <c r="H211" s="11">
        <v>8.97</v>
      </c>
      <c r="I211" s="50" t="s">
        <v>645</v>
      </c>
      <c r="J211" s="11">
        <v>18.692</v>
      </c>
      <c r="K211" s="22">
        <v>6.428</v>
      </c>
      <c r="L211" s="11">
        <v>451.89</v>
      </c>
      <c r="M211" s="11">
        <v>619.33</v>
      </c>
      <c r="N211" s="50">
        <v>147.62</v>
      </c>
      <c r="O211" s="11">
        <v>19.721</v>
      </c>
    </row>
    <row r="216" ht="14.25" customHeight="1"/>
    <row r="217" spans="2:13" ht="8.25" customHeight="1">
      <c r="B217" s="171"/>
      <c r="C217" s="171"/>
      <c r="D217" s="171"/>
      <c r="E217" s="171"/>
      <c r="F217" s="171"/>
      <c r="G217" s="171"/>
      <c r="H217" s="171"/>
      <c r="I217" s="171"/>
      <c r="J217" s="171"/>
      <c r="K217" s="171"/>
      <c r="L217" s="171"/>
      <c r="M217" s="171"/>
    </row>
    <row r="218" spans="2:13" ht="12.75" customHeight="1">
      <c r="B218" s="24"/>
      <c r="C218" s="24"/>
      <c r="D218" s="24"/>
      <c r="E218" s="24"/>
      <c r="F218" s="24" t="s">
        <v>559</v>
      </c>
      <c r="G218" s="24" t="s">
        <v>493</v>
      </c>
      <c r="H218" s="24"/>
      <c r="I218" s="24"/>
      <c r="J218" s="24"/>
      <c r="K218" s="24"/>
      <c r="L218" s="24"/>
      <c r="M218" s="24"/>
    </row>
    <row r="219" spans="1:15" ht="9" customHeight="1">
      <c r="A219" s="184" t="s">
        <v>36</v>
      </c>
      <c r="B219" s="184" t="s">
        <v>35</v>
      </c>
      <c r="C219" s="184" t="s">
        <v>37</v>
      </c>
      <c r="D219" s="180" t="s">
        <v>38</v>
      </c>
      <c r="E219" s="180"/>
      <c r="F219" s="180"/>
      <c r="G219" s="184" t="s">
        <v>39</v>
      </c>
      <c r="H219" s="180" t="s">
        <v>0</v>
      </c>
      <c r="I219" s="180"/>
      <c r="J219" s="180"/>
      <c r="K219" s="180"/>
      <c r="L219" s="181" t="s">
        <v>40</v>
      </c>
      <c r="M219" s="181"/>
      <c r="N219" s="181"/>
      <c r="O219" s="181"/>
    </row>
    <row r="220" spans="1:15" ht="17.25" customHeight="1">
      <c r="A220" s="185"/>
      <c r="B220" s="185"/>
      <c r="C220" s="185"/>
      <c r="D220" s="44" t="s">
        <v>41</v>
      </c>
      <c r="E220" s="44" t="s">
        <v>42</v>
      </c>
      <c r="F220" s="44" t="s">
        <v>43</v>
      </c>
      <c r="G220" s="185"/>
      <c r="H220" s="44" t="s">
        <v>1</v>
      </c>
      <c r="I220" s="44" t="s">
        <v>567</v>
      </c>
      <c r="J220" s="44" t="s">
        <v>2</v>
      </c>
      <c r="K220" s="44" t="s">
        <v>45</v>
      </c>
      <c r="L220" s="44" t="s">
        <v>46</v>
      </c>
      <c r="M220" s="44" t="s">
        <v>47</v>
      </c>
      <c r="N220" s="44" t="s">
        <v>48</v>
      </c>
      <c r="O220" s="44" t="s">
        <v>49</v>
      </c>
    </row>
    <row r="221" spans="1:15" ht="15">
      <c r="A221" s="45">
        <v>1</v>
      </c>
      <c r="B221" s="45">
        <v>2</v>
      </c>
      <c r="C221" s="28">
        <v>3</v>
      </c>
      <c r="D221" s="45">
        <v>4</v>
      </c>
      <c r="E221" s="45">
        <v>5</v>
      </c>
      <c r="F221" s="45">
        <v>6</v>
      </c>
      <c r="G221" s="45">
        <v>7</v>
      </c>
      <c r="H221" s="45">
        <v>8</v>
      </c>
      <c r="I221" s="45">
        <v>9</v>
      </c>
      <c r="J221" s="45">
        <v>10</v>
      </c>
      <c r="K221" s="45">
        <v>11</v>
      </c>
      <c r="L221" s="45">
        <v>12</v>
      </c>
      <c r="M221" s="45">
        <v>13</v>
      </c>
      <c r="N221" s="45">
        <v>14</v>
      </c>
      <c r="O221" s="45">
        <v>15</v>
      </c>
    </row>
    <row r="222" spans="1:15" ht="12.75">
      <c r="A222" s="183" t="s">
        <v>3</v>
      </c>
      <c r="B222" s="183"/>
      <c r="C222" s="183"/>
      <c r="D222" s="183"/>
      <c r="E222" s="183"/>
      <c r="F222" s="183"/>
      <c r="G222" s="183"/>
      <c r="H222" s="183"/>
      <c r="I222" s="183"/>
      <c r="J222" s="183"/>
      <c r="K222" s="183"/>
      <c r="L222" s="183"/>
      <c r="M222" s="183"/>
      <c r="N222" s="183"/>
      <c r="O222" s="183"/>
    </row>
    <row r="223" spans="1:15" ht="13.5" customHeight="1">
      <c r="A223" s="51">
        <v>173</v>
      </c>
      <c r="B223" s="29" t="s">
        <v>51</v>
      </c>
      <c r="C223" s="30">
        <v>200</v>
      </c>
      <c r="D223" s="30" t="s">
        <v>379</v>
      </c>
      <c r="E223" s="30" t="s">
        <v>380</v>
      </c>
      <c r="F223" s="65" t="s">
        <v>381</v>
      </c>
      <c r="G223" s="43" t="s">
        <v>382</v>
      </c>
      <c r="H223" s="30" t="s">
        <v>383</v>
      </c>
      <c r="I223" s="30" t="s">
        <v>384</v>
      </c>
      <c r="J223" s="30" t="s">
        <v>385</v>
      </c>
      <c r="K223" s="31" t="s">
        <v>386</v>
      </c>
      <c r="L223" s="30" t="s">
        <v>387</v>
      </c>
      <c r="M223" s="30" t="s">
        <v>388</v>
      </c>
      <c r="N223" s="30" t="s">
        <v>389</v>
      </c>
      <c r="O223" s="30" t="s">
        <v>197</v>
      </c>
    </row>
    <row r="224" spans="1:15" ht="15">
      <c r="A224" s="18">
        <v>376</v>
      </c>
      <c r="B224" s="15" t="s">
        <v>378</v>
      </c>
      <c r="C224" s="28" t="s">
        <v>98</v>
      </c>
      <c r="D224" s="28" t="s">
        <v>267</v>
      </c>
      <c r="E224" s="62"/>
      <c r="F224" s="28" t="s">
        <v>198</v>
      </c>
      <c r="G224" s="62" t="s">
        <v>199</v>
      </c>
      <c r="H224" s="28"/>
      <c r="I224" s="28" t="s">
        <v>140</v>
      </c>
      <c r="J224" s="28"/>
      <c r="K224" s="28" t="s">
        <v>252</v>
      </c>
      <c r="L224" s="28" t="s">
        <v>253</v>
      </c>
      <c r="M224" s="28" t="s">
        <v>200</v>
      </c>
      <c r="N224" s="28" t="s">
        <v>201</v>
      </c>
      <c r="O224" s="28" t="s">
        <v>202</v>
      </c>
    </row>
    <row r="225" spans="1:15" ht="30">
      <c r="A225" s="18">
        <v>1</v>
      </c>
      <c r="B225" s="15" t="s">
        <v>110</v>
      </c>
      <c r="C225" s="68" t="s">
        <v>131</v>
      </c>
      <c r="D225" s="16" t="s">
        <v>214</v>
      </c>
      <c r="E225" s="16" t="s">
        <v>215</v>
      </c>
      <c r="F225" s="16" t="s">
        <v>152</v>
      </c>
      <c r="G225" s="42" t="s">
        <v>216</v>
      </c>
      <c r="H225" s="16" t="s">
        <v>154</v>
      </c>
      <c r="I225" s="16" t="s">
        <v>155</v>
      </c>
      <c r="J225" s="16" t="s">
        <v>156</v>
      </c>
      <c r="K225" s="17" t="s">
        <v>157</v>
      </c>
      <c r="L225" s="16" t="s">
        <v>158</v>
      </c>
      <c r="M225" s="16" t="s">
        <v>159</v>
      </c>
      <c r="N225" s="16" t="s">
        <v>160</v>
      </c>
      <c r="O225" s="16" t="s">
        <v>161</v>
      </c>
    </row>
    <row r="226" spans="1:15" ht="1.5" customHeight="1">
      <c r="A226" s="19"/>
      <c r="B226" s="15"/>
      <c r="C226" s="16"/>
      <c r="D226" s="16"/>
      <c r="E226" s="16"/>
      <c r="F226" s="16"/>
      <c r="G226" s="17"/>
      <c r="H226" s="16"/>
      <c r="I226" s="16"/>
      <c r="J226" s="16"/>
      <c r="K226" s="17"/>
      <c r="L226" s="41"/>
      <c r="M226" s="41"/>
      <c r="N226" s="16"/>
      <c r="O226" s="16"/>
    </row>
    <row r="227" spans="1:15" ht="16.5" customHeight="1">
      <c r="A227" s="5"/>
      <c r="B227" s="20" t="s">
        <v>6</v>
      </c>
      <c r="C227" s="21"/>
      <c r="D227" s="48" t="s">
        <v>390</v>
      </c>
      <c r="E227" s="11" t="s">
        <v>391</v>
      </c>
      <c r="F227" s="11" t="s">
        <v>392</v>
      </c>
      <c r="G227" s="11" t="s">
        <v>393</v>
      </c>
      <c r="H227" s="11" t="s">
        <v>394</v>
      </c>
      <c r="I227" s="11" t="s">
        <v>395</v>
      </c>
      <c r="J227" s="11" t="s">
        <v>396</v>
      </c>
      <c r="K227" s="11" t="s">
        <v>397</v>
      </c>
      <c r="L227" s="11" t="s">
        <v>398</v>
      </c>
      <c r="M227" s="11" t="s">
        <v>399</v>
      </c>
      <c r="N227" s="11" t="s">
        <v>400</v>
      </c>
      <c r="O227" s="11" t="s">
        <v>401</v>
      </c>
    </row>
    <row r="228" spans="1:15" ht="14.25" customHeight="1">
      <c r="A228" s="109"/>
      <c r="B228" s="110"/>
      <c r="C228" s="111"/>
      <c r="D228" s="112"/>
      <c r="E228" s="100"/>
      <c r="F228" s="100" t="s">
        <v>512</v>
      </c>
      <c r="G228" s="100" t="s">
        <v>515</v>
      </c>
      <c r="H228" s="100"/>
      <c r="I228" s="100"/>
      <c r="J228" s="100"/>
      <c r="K228" s="100"/>
      <c r="L228" s="100"/>
      <c r="M228" s="100"/>
      <c r="N228" s="100"/>
      <c r="O228" s="100"/>
    </row>
    <row r="229" spans="1:15" ht="13.5" customHeight="1">
      <c r="A229" s="58">
        <v>941</v>
      </c>
      <c r="B229" s="107" t="s">
        <v>562</v>
      </c>
      <c r="C229" s="32"/>
      <c r="D229" s="117">
        <v>0.5</v>
      </c>
      <c r="E229" s="60"/>
      <c r="F229" s="108">
        <v>15.01</v>
      </c>
      <c r="G229" s="108">
        <v>158</v>
      </c>
      <c r="H229" s="108"/>
      <c r="I229" s="60"/>
      <c r="J229" s="60"/>
      <c r="K229" s="60"/>
      <c r="L229" s="108">
        <v>0.2</v>
      </c>
      <c r="M229" s="60"/>
      <c r="N229" s="108"/>
      <c r="O229" s="113">
        <v>0.03</v>
      </c>
    </row>
    <row r="230" spans="1:15" ht="16.5" customHeight="1">
      <c r="A230" s="183" t="s">
        <v>7</v>
      </c>
      <c r="B230" s="183"/>
      <c r="C230" s="183"/>
      <c r="D230" s="183"/>
      <c r="E230" s="183"/>
      <c r="F230" s="183"/>
      <c r="G230" s="183"/>
      <c r="H230" s="183"/>
      <c r="I230" s="183"/>
      <c r="J230" s="183"/>
      <c r="K230" s="183"/>
      <c r="L230" s="183"/>
      <c r="M230" s="183"/>
      <c r="N230" s="183"/>
      <c r="O230" s="183"/>
    </row>
    <row r="231" spans="1:15" ht="23.25" customHeight="1">
      <c r="A231" s="28">
        <v>34</v>
      </c>
      <c r="B231" s="29" t="s">
        <v>614</v>
      </c>
      <c r="C231" s="30">
        <v>40</v>
      </c>
      <c r="D231" s="30">
        <v>0.57</v>
      </c>
      <c r="E231" s="30">
        <v>2.44</v>
      </c>
      <c r="F231" s="30">
        <v>3.34</v>
      </c>
      <c r="G231" s="43">
        <v>37.56</v>
      </c>
      <c r="H231" s="30" t="s">
        <v>647</v>
      </c>
      <c r="I231" s="40" t="s">
        <v>612</v>
      </c>
      <c r="J231" s="30">
        <v>3.8</v>
      </c>
      <c r="K231" s="31"/>
      <c r="L231" s="30">
        <v>14.06</v>
      </c>
      <c r="M231" s="57"/>
      <c r="N231" s="40"/>
      <c r="O231" s="30">
        <v>0.53</v>
      </c>
    </row>
    <row r="232" spans="1:15" ht="43.5" customHeight="1">
      <c r="A232" s="18">
        <v>82</v>
      </c>
      <c r="B232" s="15" t="s">
        <v>646</v>
      </c>
      <c r="C232" s="16">
        <v>250</v>
      </c>
      <c r="D232" s="16">
        <v>2.41</v>
      </c>
      <c r="E232" s="16">
        <v>6.53</v>
      </c>
      <c r="F232" s="16">
        <v>14.17</v>
      </c>
      <c r="G232" s="42">
        <v>124.41</v>
      </c>
      <c r="H232" s="16">
        <v>0.025</v>
      </c>
      <c r="I232" s="41" t="s">
        <v>479</v>
      </c>
      <c r="J232" s="16" t="s">
        <v>454</v>
      </c>
      <c r="K232" s="17" t="s">
        <v>455</v>
      </c>
      <c r="L232" s="16" t="s">
        <v>456</v>
      </c>
      <c r="M232" s="56" t="s">
        <v>457</v>
      </c>
      <c r="N232" s="56">
        <v>0.5</v>
      </c>
      <c r="O232" s="16" t="s">
        <v>458</v>
      </c>
    </row>
    <row r="233" spans="1:15" ht="3.75" customHeight="1">
      <c r="A233" s="132"/>
      <c r="B233" s="133"/>
      <c r="C233" s="134"/>
      <c r="D233" s="134"/>
      <c r="E233" s="134"/>
      <c r="F233" s="134"/>
      <c r="G233" s="135"/>
      <c r="H233" s="134"/>
      <c r="I233" s="136"/>
      <c r="J233" s="134"/>
      <c r="K233" s="137"/>
      <c r="L233" s="134"/>
      <c r="M233" s="138"/>
      <c r="N233" s="138"/>
      <c r="O233" s="134"/>
    </row>
    <row r="234" spans="1:15" ht="2.25" customHeight="1">
      <c r="A234" s="132"/>
      <c r="B234" s="133"/>
      <c r="C234" s="134"/>
      <c r="D234" s="134"/>
      <c r="E234" s="134"/>
      <c r="F234" s="134"/>
      <c r="G234" s="135"/>
      <c r="H234" s="134"/>
      <c r="I234" s="136"/>
      <c r="J234" s="134"/>
      <c r="K234" s="137"/>
      <c r="L234" s="134"/>
      <c r="M234" s="138"/>
      <c r="N234" s="138"/>
      <c r="O234" s="134"/>
    </row>
    <row r="235" spans="1:15" ht="22.5" customHeight="1">
      <c r="A235" s="166">
        <v>269</v>
      </c>
      <c r="B235" s="25" t="s">
        <v>516</v>
      </c>
      <c r="C235" s="166">
        <v>80</v>
      </c>
      <c r="D235" s="166">
        <v>22.4</v>
      </c>
      <c r="E235" s="166">
        <v>21.63</v>
      </c>
      <c r="F235" s="166">
        <v>8.4</v>
      </c>
      <c r="G235" s="162">
        <v>216.29</v>
      </c>
      <c r="H235" s="164">
        <v>0.08</v>
      </c>
      <c r="I235" s="166">
        <v>0.05</v>
      </c>
      <c r="J235" s="166">
        <v>17.02</v>
      </c>
      <c r="K235" s="162">
        <v>2.73</v>
      </c>
      <c r="L235" s="164">
        <v>21.02</v>
      </c>
      <c r="M235" s="176">
        <v>125.86</v>
      </c>
      <c r="N235" s="166">
        <v>23.05</v>
      </c>
      <c r="O235" s="166">
        <v>1.75</v>
      </c>
    </row>
    <row r="236" spans="1:15" ht="3" customHeight="1">
      <c r="A236" s="167"/>
      <c r="B236" s="18"/>
      <c r="C236" s="167"/>
      <c r="D236" s="167"/>
      <c r="E236" s="167"/>
      <c r="F236" s="167"/>
      <c r="G236" s="163"/>
      <c r="H236" s="165"/>
      <c r="I236" s="167"/>
      <c r="J236" s="167"/>
      <c r="K236" s="163"/>
      <c r="L236" s="165"/>
      <c r="M236" s="177"/>
      <c r="N236" s="167"/>
      <c r="O236" s="167"/>
    </row>
    <row r="237" spans="1:15" ht="30">
      <c r="A237" s="28">
        <v>302</v>
      </c>
      <c r="B237" s="29" t="s">
        <v>119</v>
      </c>
      <c r="C237" s="30">
        <v>150</v>
      </c>
      <c r="D237" s="30" t="s">
        <v>402</v>
      </c>
      <c r="E237" s="30" t="s">
        <v>403</v>
      </c>
      <c r="F237" s="30" t="s">
        <v>404</v>
      </c>
      <c r="G237" s="43" t="s">
        <v>284</v>
      </c>
      <c r="H237" s="30" t="s">
        <v>285</v>
      </c>
      <c r="I237" s="40"/>
      <c r="J237" s="30" t="s">
        <v>286</v>
      </c>
      <c r="K237" s="31" t="s">
        <v>287</v>
      </c>
      <c r="L237" s="30" t="s">
        <v>288</v>
      </c>
      <c r="M237" s="65" t="s">
        <v>289</v>
      </c>
      <c r="N237" s="65" t="s">
        <v>405</v>
      </c>
      <c r="O237" s="30" t="s">
        <v>291</v>
      </c>
    </row>
    <row r="238" spans="1:15" ht="30">
      <c r="A238" s="38">
        <v>349</v>
      </c>
      <c r="B238" s="15" t="s">
        <v>12</v>
      </c>
      <c r="C238" s="16" t="s">
        <v>98</v>
      </c>
      <c r="D238" s="16"/>
      <c r="E238" s="16"/>
      <c r="F238" s="16" t="s">
        <v>173</v>
      </c>
      <c r="G238" s="17" t="s">
        <v>230</v>
      </c>
      <c r="H238" s="16"/>
      <c r="I238" s="16" t="s">
        <v>186</v>
      </c>
      <c r="J238" s="16"/>
      <c r="K238" s="17"/>
      <c r="L238" s="16">
        <v>0.2</v>
      </c>
      <c r="M238" s="16"/>
      <c r="N238" s="16"/>
      <c r="O238" s="16" t="s">
        <v>187</v>
      </c>
    </row>
    <row r="239" spans="1:15" ht="15.75">
      <c r="A239" s="5"/>
      <c r="B239" s="15" t="s">
        <v>5</v>
      </c>
      <c r="C239" s="16">
        <v>50</v>
      </c>
      <c r="D239" s="16" t="s">
        <v>311</v>
      </c>
      <c r="E239" s="16" t="s">
        <v>312</v>
      </c>
      <c r="F239" s="16" t="s">
        <v>313</v>
      </c>
      <c r="G239" s="42" t="s">
        <v>314</v>
      </c>
      <c r="H239" s="16" t="s">
        <v>315</v>
      </c>
      <c r="I239" s="16" t="s">
        <v>316</v>
      </c>
      <c r="J239" s="16" t="s">
        <v>334</v>
      </c>
      <c r="K239" s="17"/>
      <c r="L239" s="16" t="s">
        <v>318</v>
      </c>
      <c r="M239" s="16" t="s">
        <v>319</v>
      </c>
      <c r="N239" s="16" t="s">
        <v>320</v>
      </c>
      <c r="O239" s="16" t="s">
        <v>321</v>
      </c>
    </row>
    <row r="240" spans="1:15" ht="18.75" customHeight="1">
      <c r="A240" s="5"/>
      <c r="B240" s="20" t="s">
        <v>6</v>
      </c>
      <c r="C240" s="21"/>
      <c r="D240" s="48">
        <v>39.06</v>
      </c>
      <c r="E240" s="11">
        <v>39.07</v>
      </c>
      <c r="F240" s="11" t="s">
        <v>648</v>
      </c>
      <c r="G240" s="22">
        <v>803.1</v>
      </c>
      <c r="H240" s="11">
        <v>0.613</v>
      </c>
      <c r="I240" s="11" t="s">
        <v>649</v>
      </c>
      <c r="J240" s="11" t="s">
        <v>456</v>
      </c>
      <c r="K240" s="22">
        <v>7.85</v>
      </c>
      <c r="L240" s="11">
        <v>94.48</v>
      </c>
      <c r="M240" s="11">
        <v>450.16</v>
      </c>
      <c r="N240" s="11">
        <v>68.53</v>
      </c>
      <c r="O240" s="11">
        <v>22.33</v>
      </c>
    </row>
    <row r="241" spans="1:15" ht="12.75">
      <c r="A241" s="183" t="s">
        <v>13</v>
      </c>
      <c r="B241" s="183"/>
      <c r="C241" s="183"/>
      <c r="D241" s="183"/>
      <c r="E241" s="183"/>
      <c r="F241" s="183"/>
      <c r="G241" s="183"/>
      <c r="H241" s="183"/>
      <c r="I241" s="183"/>
      <c r="J241" s="183"/>
      <c r="K241" s="183"/>
      <c r="L241" s="183"/>
      <c r="M241" s="183"/>
      <c r="N241" s="183"/>
      <c r="O241" s="183"/>
    </row>
    <row r="242" spans="1:15" ht="12.75">
      <c r="A242" s="166">
        <v>149</v>
      </c>
      <c r="B242" s="194" t="s">
        <v>438</v>
      </c>
      <c r="C242" s="166">
        <v>60</v>
      </c>
      <c r="D242" s="166">
        <v>4.33</v>
      </c>
      <c r="E242" s="178">
        <v>5.93</v>
      </c>
      <c r="F242" s="166">
        <v>43.04</v>
      </c>
      <c r="G242" s="162">
        <v>232.12</v>
      </c>
      <c r="H242" s="164">
        <v>0.085</v>
      </c>
      <c r="I242" s="166">
        <v>0.25</v>
      </c>
      <c r="J242" s="166"/>
      <c r="K242" s="162"/>
      <c r="L242" s="164">
        <v>30.1</v>
      </c>
      <c r="M242" s="166"/>
      <c r="N242" s="166"/>
      <c r="O242" s="166">
        <v>0.8</v>
      </c>
    </row>
    <row r="243" spans="1:15" ht="4.5" customHeight="1">
      <c r="A243" s="167"/>
      <c r="B243" s="169"/>
      <c r="C243" s="167"/>
      <c r="D243" s="167"/>
      <c r="E243" s="179"/>
      <c r="F243" s="167"/>
      <c r="G243" s="163"/>
      <c r="H243" s="165"/>
      <c r="I243" s="167"/>
      <c r="J243" s="167"/>
      <c r="K243" s="163"/>
      <c r="L243" s="165"/>
      <c r="M243" s="167"/>
      <c r="N243" s="167"/>
      <c r="O243" s="167"/>
    </row>
    <row r="244" spans="1:15" ht="15.75">
      <c r="A244" s="32">
        <v>382</v>
      </c>
      <c r="B244" s="29" t="s">
        <v>116</v>
      </c>
      <c r="C244" s="30" t="s">
        <v>98</v>
      </c>
      <c r="D244" s="30">
        <v>4.9</v>
      </c>
      <c r="E244" s="40" t="s">
        <v>368</v>
      </c>
      <c r="F244" s="30" t="s">
        <v>369</v>
      </c>
      <c r="G244" s="43" t="s">
        <v>370</v>
      </c>
      <c r="H244" s="30" t="s">
        <v>371</v>
      </c>
      <c r="I244" s="30" t="s">
        <v>372</v>
      </c>
      <c r="J244" s="30" t="s">
        <v>406</v>
      </c>
      <c r="K244" s="31" t="s">
        <v>374</v>
      </c>
      <c r="L244" s="30" t="s">
        <v>375</v>
      </c>
      <c r="M244" s="30" t="s">
        <v>376</v>
      </c>
      <c r="N244" s="30" t="s">
        <v>324</v>
      </c>
      <c r="O244" s="30" t="s">
        <v>377</v>
      </c>
    </row>
    <row r="245" spans="1:15" ht="0.75" customHeight="1">
      <c r="A245" s="18"/>
      <c r="B245" s="15"/>
      <c r="C245" s="16"/>
      <c r="D245" s="16"/>
      <c r="E245" s="16"/>
      <c r="F245" s="16"/>
      <c r="G245" s="17"/>
      <c r="H245" s="16"/>
      <c r="I245" s="16"/>
      <c r="J245" s="16"/>
      <c r="K245" s="17"/>
      <c r="L245" s="16"/>
      <c r="M245" s="16"/>
      <c r="N245" s="16"/>
      <c r="O245" s="16"/>
    </row>
    <row r="246" spans="1:15" ht="15.75" hidden="1">
      <c r="A246" s="5"/>
      <c r="B246" s="20"/>
      <c r="C246" s="21"/>
      <c r="D246" s="11"/>
      <c r="E246" s="11"/>
      <c r="F246" s="11"/>
      <c r="G246" s="22"/>
      <c r="H246" s="11"/>
      <c r="I246" s="50"/>
      <c r="J246" s="11"/>
      <c r="K246" s="22"/>
      <c r="L246" s="11"/>
      <c r="M246" s="11"/>
      <c r="N246" s="11"/>
      <c r="O246" s="11"/>
    </row>
    <row r="247" spans="1:15" ht="15.75">
      <c r="A247" s="5"/>
      <c r="B247" s="20" t="s">
        <v>6</v>
      </c>
      <c r="C247" s="21"/>
      <c r="D247" s="11">
        <v>9.23</v>
      </c>
      <c r="E247" s="11">
        <v>10.93</v>
      </c>
      <c r="F247" s="11">
        <v>75.54</v>
      </c>
      <c r="G247" s="22">
        <v>402.12</v>
      </c>
      <c r="H247" s="11">
        <v>0.133</v>
      </c>
      <c r="I247" s="50">
        <v>1.81</v>
      </c>
      <c r="J247" s="11">
        <v>0.032</v>
      </c>
      <c r="K247" s="22">
        <v>1.648</v>
      </c>
      <c r="L247" s="11">
        <v>174.1</v>
      </c>
      <c r="M247" s="11">
        <v>108</v>
      </c>
      <c r="N247" s="11">
        <v>16.8</v>
      </c>
      <c r="O247" s="11">
        <v>0.872</v>
      </c>
    </row>
    <row r="248" spans="1:15" ht="15.75" customHeight="1">
      <c r="A248" s="5"/>
      <c r="B248" s="23" t="s">
        <v>15</v>
      </c>
      <c r="C248" s="21"/>
      <c r="D248" s="48">
        <v>60.59</v>
      </c>
      <c r="E248" s="11" t="s">
        <v>650</v>
      </c>
      <c r="F248" s="48">
        <v>244.67</v>
      </c>
      <c r="G248" s="92">
        <v>1802</v>
      </c>
      <c r="H248" s="11">
        <v>1.056</v>
      </c>
      <c r="I248" s="11" t="s">
        <v>651</v>
      </c>
      <c r="J248" s="11">
        <v>21.712</v>
      </c>
      <c r="K248" s="22" t="s">
        <v>652</v>
      </c>
      <c r="L248" s="11">
        <v>567.4</v>
      </c>
      <c r="M248" s="11" t="s">
        <v>653</v>
      </c>
      <c r="N248" s="11" t="s">
        <v>654</v>
      </c>
      <c r="O248" s="11" t="s">
        <v>655</v>
      </c>
    </row>
    <row r="253" spans="4:11" ht="3" customHeight="1">
      <c r="D253" s="171"/>
      <c r="E253" s="171"/>
      <c r="F253" s="171"/>
      <c r="G253" s="171"/>
      <c r="H253" s="171"/>
      <c r="I253" s="171"/>
      <c r="J253" s="171"/>
      <c r="K253" s="171"/>
    </row>
    <row r="254" ht="29.25" customHeight="1">
      <c r="G254" t="s">
        <v>18</v>
      </c>
    </row>
    <row r="255" spans="1:15" ht="18.75" customHeight="1">
      <c r="A255" s="184" t="s">
        <v>36</v>
      </c>
      <c r="B255" s="184" t="s">
        <v>35</v>
      </c>
      <c r="C255" s="184" t="s">
        <v>37</v>
      </c>
      <c r="D255" s="180" t="s">
        <v>38</v>
      </c>
      <c r="E255" s="180"/>
      <c r="F255" s="180"/>
      <c r="G255" s="184" t="s">
        <v>39</v>
      </c>
      <c r="H255" s="180" t="s">
        <v>0</v>
      </c>
      <c r="I255" s="180"/>
      <c r="J255" s="180"/>
      <c r="K255" s="180"/>
      <c r="L255" s="181" t="s">
        <v>40</v>
      </c>
      <c r="M255" s="181"/>
      <c r="N255" s="181"/>
      <c r="O255" s="181"/>
    </row>
    <row r="256" spans="1:15" ht="14.25" customHeight="1">
      <c r="A256" s="185"/>
      <c r="B256" s="185"/>
      <c r="C256" s="185"/>
      <c r="D256" s="44" t="s">
        <v>41</v>
      </c>
      <c r="E256" s="44" t="s">
        <v>42</v>
      </c>
      <c r="F256" s="44" t="s">
        <v>43</v>
      </c>
      <c r="G256" s="185"/>
      <c r="H256" s="44" t="s">
        <v>1</v>
      </c>
      <c r="I256" s="44" t="s">
        <v>567</v>
      </c>
      <c r="J256" s="44" t="s">
        <v>2</v>
      </c>
      <c r="K256" s="44" t="s">
        <v>45</v>
      </c>
      <c r="L256" s="44" t="s">
        <v>46</v>
      </c>
      <c r="M256" s="44" t="s">
        <v>47</v>
      </c>
      <c r="N256" s="44" t="s">
        <v>48</v>
      </c>
      <c r="O256" s="44" t="s">
        <v>49</v>
      </c>
    </row>
    <row r="257" spans="1:15" ht="18.75" customHeight="1">
      <c r="A257" s="45">
        <v>1</v>
      </c>
      <c r="B257" s="45">
        <v>2</v>
      </c>
      <c r="C257" s="28">
        <v>3</v>
      </c>
      <c r="D257" s="45">
        <v>4</v>
      </c>
      <c r="E257" s="45">
        <v>5</v>
      </c>
      <c r="F257" s="45">
        <v>6</v>
      </c>
      <c r="G257" s="45">
        <v>7</v>
      </c>
      <c r="H257" s="45">
        <v>8</v>
      </c>
      <c r="I257" s="45">
        <v>9</v>
      </c>
      <c r="J257" s="45">
        <v>10</v>
      </c>
      <c r="K257" s="45">
        <v>11</v>
      </c>
      <c r="L257" s="45">
        <v>12</v>
      </c>
      <c r="M257" s="45">
        <v>13</v>
      </c>
      <c r="N257" s="45">
        <v>14</v>
      </c>
      <c r="O257" s="45">
        <v>15</v>
      </c>
    </row>
    <row r="258" spans="1:15" ht="12.75">
      <c r="A258" s="183" t="s">
        <v>3</v>
      </c>
      <c r="B258" s="183"/>
      <c r="C258" s="183"/>
      <c r="D258" s="183"/>
      <c r="E258" s="183"/>
      <c r="F258" s="183"/>
      <c r="G258" s="183"/>
      <c r="H258" s="183"/>
      <c r="I258" s="183"/>
      <c r="J258" s="183"/>
      <c r="K258" s="183"/>
      <c r="L258" s="183"/>
      <c r="M258" s="183"/>
      <c r="N258" s="183"/>
      <c r="O258" s="183"/>
    </row>
    <row r="259" spans="1:15" ht="31.5" customHeight="1">
      <c r="A259" s="51"/>
      <c r="B259" s="29" t="s">
        <v>499</v>
      </c>
      <c r="C259" s="30" t="s">
        <v>500</v>
      </c>
      <c r="D259" s="30" t="s">
        <v>658</v>
      </c>
      <c r="E259" s="30" t="s">
        <v>661</v>
      </c>
      <c r="F259" s="65" t="s">
        <v>659</v>
      </c>
      <c r="G259" s="43" t="s">
        <v>660</v>
      </c>
      <c r="H259" s="30" t="s">
        <v>501</v>
      </c>
      <c r="I259" s="30" t="s">
        <v>663</v>
      </c>
      <c r="J259" s="30" t="s">
        <v>662</v>
      </c>
      <c r="K259" s="31"/>
      <c r="L259" s="30" t="s">
        <v>502</v>
      </c>
      <c r="M259" s="30" t="s">
        <v>503</v>
      </c>
      <c r="N259" s="30" t="s">
        <v>504</v>
      </c>
      <c r="O259" s="30" t="s">
        <v>505</v>
      </c>
    </row>
    <row r="260" spans="1:15" ht="15" customHeight="1">
      <c r="A260" s="18">
        <v>379</v>
      </c>
      <c r="B260" s="15" t="s">
        <v>507</v>
      </c>
      <c r="C260" s="28" t="s">
        <v>98</v>
      </c>
      <c r="D260" s="28" t="s">
        <v>506</v>
      </c>
      <c r="E260" s="62">
        <v>1.6</v>
      </c>
      <c r="F260" s="28">
        <v>10.64</v>
      </c>
      <c r="G260" s="62">
        <v>104</v>
      </c>
      <c r="H260" s="28" t="s">
        <v>151</v>
      </c>
      <c r="I260" s="28">
        <v>0.65</v>
      </c>
      <c r="J260" s="28"/>
      <c r="K260" s="28"/>
      <c r="L260" s="28">
        <v>60.4</v>
      </c>
      <c r="M260" s="28">
        <v>6.18</v>
      </c>
      <c r="N260" s="28">
        <v>5.74</v>
      </c>
      <c r="O260" s="28">
        <v>0.09</v>
      </c>
    </row>
    <row r="261" spans="1:15" ht="15">
      <c r="A261" s="18">
        <v>1</v>
      </c>
      <c r="B261" s="15" t="s">
        <v>82</v>
      </c>
      <c r="C261" s="68" t="s">
        <v>130</v>
      </c>
      <c r="D261" s="16" t="s">
        <v>214</v>
      </c>
      <c r="E261" s="16">
        <v>9.2</v>
      </c>
      <c r="F261" s="16">
        <v>19.98</v>
      </c>
      <c r="G261" s="42">
        <v>181.9</v>
      </c>
      <c r="H261" s="16">
        <v>0.09</v>
      </c>
      <c r="I261" s="16">
        <v>0.24</v>
      </c>
      <c r="J261" s="16">
        <v>0.13</v>
      </c>
      <c r="K261" s="17">
        <v>0.2</v>
      </c>
      <c r="L261" s="16">
        <v>164.4</v>
      </c>
      <c r="M261" s="16">
        <v>133.9</v>
      </c>
      <c r="N261" s="16">
        <v>22.34</v>
      </c>
      <c r="O261" s="16">
        <v>1.38</v>
      </c>
    </row>
    <row r="262" spans="1:15" ht="1.5" customHeight="1" hidden="1">
      <c r="A262" s="19"/>
      <c r="B262" s="15"/>
      <c r="C262" s="16"/>
      <c r="D262" s="16"/>
      <c r="E262" s="16"/>
      <c r="F262" s="16"/>
      <c r="G262" s="17"/>
      <c r="H262" s="16"/>
      <c r="I262" s="16"/>
      <c r="J262" s="16"/>
      <c r="K262" s="17"/>
      <c r="L262" s="41"/>
      <c r="M262" s="41"/>
      <c r="N262" s="16"/>
      <c r="O262" s="16"/>
    </row>
    <row r="263" spans="1:15" ht="13.5" customHeight="1">
      <c r="A263" s="5"/>
      <c r="B263" s="20" t="s">
        <v>6</v>
      </c>
      <c r="C263" s="21"/>
      <c r="D263" s="93" t="s">
        <v>664</v>
      </c>
      <c r="E263" s="11" t="s">
        <v>657</v>
      </c>
      <c r="F263" s="11">
        <v>30.92</v>
      </c>
      <c r="G263" s="11" t="s">
        <v>665</v>
      </c>
      <c r="H263" s="11">
        <v>0.606</v>
      </c>
      <c r="I263" s="11" t="s">
        <v>666</v>
      </c>
      <c r="J263" s="11">
        <v>1.22</v>
      </c>
      <c r="K263" s="11">
        <v>0.2</v>
      </c>
      <c r="L263" s="11">
        <v>413.74</v>
      </c>
      <c r="M263" s="11">
        <v>423.98</v>
      </c>
      <c r="N263" s="11">
        <v>64.27</v>
      </c>
      <c r="O263" s="11">
        <v>4.17</v>
      </c>
    </row>
    <row r="264" spans="1:15" ht="15.75">
      <c r="A264" s="109"/>
      <c r="B264" s="110"/>
      <c r="C264" s="111"/>
      <c r="D264" s="118"/>
      <c r="E264" s="100"/>
      <c r="F264" s="100" t="s">
        <v>514</v>
      </c>
      <c r="G264" s="100" t="s">
        <v>515</v>
      </c>
      <c r="H264" s="100"/>
      <c r="I264" s="100"/>
      <c r="J264" s="100"/>
      <c r="K264" s="100"/>
      <c r="L264" s="100"/>
      <c r="M264" s="100"/>
      <c r="N264" s="100"/>
      <c r="O264" s="100"/>
    </row>
    <row r="265" spans="1:15" ht="13.5" customHeight="1">
      <c r="A265" s="58">
        <v>389</v>
      </c>
      <c r="B265" s="59" t="s">
        <v>656</v>
      </c>
      <c r="C265" s="32">
        <v>200</v>
      </c>
      <c r="D265" s="119">
        <v>1.4</v>
      </c>
      <c r="E265" s="108"/>
      <c r="F265" s="108">
        <v>24.2</v>
      </c>
      <c r="G265" s="108">
        <v>108</v>
      </c>
      <c r="H265" s="108" t="s">
        <v>186</v>
      </c>
      <c r="I265" s="108">
        <v>0.05</v>
      </c>
      <c r="J265" s="60">
        <v>1.5</v>
      </c>
      <c r="K265" s="108"/>
      <c r="L265" s="108">
        <v>20</v>
      </c>
      <c r="M265" s="108" t="s">
        <v>420</v>
      </c>
      <c r="N265" s="108" t="s">
        <v>380</v>
      </c>
      <c r="O265" s="113">
        <v>0.8</v>
      </c>
    </row>
    <row r="266" spans="1:15" ht="12.75">
      <c r="A266" s="183" t="s">
        <v>7</v>
      </c>
      <c r="B266" s="183"/>
      <c r="C266" s="183"/>
      <c r="D266" s="183"/>
      <c r="E266" s="183"/>
      <c r="F266" s="183"/>
      <c r="G266" s="183"/>
      <c r="H266" s="183"/>
      <c r="I266" s="183"/>
      <c r="J266" s="183"/>
      <c r="K266" s="183"/>
      <c r="L266" s="183"/>
      <c r="M266" s="183"/>
      <c r="N266" s="183"/>
      <c r="O266" s="183"/>
    </row>
    <row r="267" spans="1:15" ht="45">
      <c r="A267" s="28">
        <v>21</v>
      </c>
      <c r="B267" s="29" t="s">
        <v>680</v>
      </c>
      <c r="C267" s="30">
        <v>250</v>
      </c>
      <c r="D267" s="30">
        <v>2.62</v>
      </c>
      <c r="E267" s="30">
        <v>2.62</v>
      </c>
      <c r="F267" s="30">
        <v>19.37</v>
      </c>
      <c r="G267" s="43">
        <v>112.5</v>
      </c>
      <c r="H267" s="30">
        <v>0.1</v>
      </c>
      <c r="I267" s="65">
        <v>0.08</v>
      </c>
      <c r="J267" s="30">
        <v>7</v>
      </c>
      <c r="K267" s="31"/>
      <c r="L267" s="30">
        <v>15.8</v>
      </c>
      <c r="M267" s="62"/>
      <c r="N267" s="65"/>
      <c r="O267" s="30">
        <v>0.92</v>
      </c>
    </row>
    <row r="268" spans="1:15" ht="15">
      <c r="A268" s="18">
        <v>243</v>
      </c>
      <c r="B268" s="15" t="s">
        <v>111</v>
      </c>
      <c r="C268" s="16">
        <v>70</v>
      </c>
      <c r="D268" s="16">
        <v>7.77</v>
      </c>
      <c r="E268" s="16" t="s">
        <v>336</v>
      </c>
      <c r="F268" s="16">
        <v>1.28</v>
      </c>
      <c r="G268" s="42" t="s">
        <v>337</v>
      </c>
      <c r="H268" s="16" t="s">
        <v>338</v>
      </c>
      <c r="I268" s="56" t="s">
        <v>339</v>
      </c>
      <c r="J268" s="16" t="s">
        <v>174</v>
      </c>
      <c r="K268" s="17"/>
      <c r="L268" s="16" t="s">
        <v>340</v>
      </c>
      <c r="M268" s="56" t="s">
        <v>341</v>
      </c>
      <c r="N268" s="56" t="s">
        <v>342</v>
      </c>
      <c r="O268" s="16"/>
    </row>
    <row r="269" spans="1:15" ht="30">
      <c r="A269" s="166">
        <v>203</v>
      </c>
      <c r="B269" s="25" t="s">
        <v>124</v>
      </c>
      <c r="C269" s="166">
        <v>150</v>
      </c>
      <c r="D269" s="166" t="s">
        <v>242</v>
      </c>
      <c r="E269" s="166" t="s">
        <v>243</v>
      </c>
      <c r="F269" s="166" t="s">
        <v>244</v>
      </c>
      <c r="G269" s="162" t="s">
        <v>245</v>
      </c>
      <c r="H269" s="164" t="s">
        <v>407</v>
      </c>
      <c r="I269" s="166"/>
      <c r="J269" s="166" t="s">
        <v>205</v>
      </c>
      <c r="K269" s="162" t="s">
        <v>175</v>
      </c>
      <c r="L269" s="164" t="s">
        <v>246</v>
      </c>
      <c r="M269" s="176" t="s">
        <v>247</v>
      </c>
      <c r="N269" s="166" t="s">
        <v>248</v>
      </c>
      <c r="O269" s="166" t="s">
        <v>249</v>
      </c>
    </row>
    <row r="270" spans="1:15" ht="0.75" customHeight="1">
      <c r="A270" s="167"/>
      <c r="B270" s="26"/>
      <c r="C270" s="167"/>
      <c r="D270" s="167"/>
      <c r="E270" s="167"/>
      <c r="F270" s="167"/>
      <c r="G270" s="163"/>
      <c r="H270" s="165"/>
      <c r="I270" s="167"/>
      <c r="J270" s="167"/>
      <c r="K270" s="163"/>
      <c r="L270" s="165"/>
      <c r="M270" s="177"/>
      <c r="N270" s="167"/>
      <c r="O270" s="167"/>
    </row>
    <row r="271" spans="1:15" ht="15">
      <c r="A271" s="28">
        <v>587</v>
      </c>
      <c r="B271" s="15" t="s">
        <v>561</v>
      </c>
      <c r="C271" s="16">
        <v>50</v>
      </c>
      <c r="D271" s="16">
        <v>1.3</v>
      </c>
      <c r="E271" s="16">
        <v>2.4</v>
      </c>
      <c r="F271" s="16">
        <v>4.2</v>
      </c>
      <c r="G271" s="17">
        <v>44</v>
      </c>
      <c r="H271" s="16">
        <v>0.017</v>
      </c>
      <c r="I271" s="16">
        <v>0.1</v>
      </c>
      <c r="J271" s="16"/>
      <c r="K271" s="17"/>
      <c r="L271" s="16">
        <v>20.57</v>
      </c>
      <c r="M271" s="16"/>
      <c r="N271" s="16"/>
      <c r="O271" s="16">
        <v>0.18</v>
      </c>
    </row>
    <row r="272" spans="1:15" ht="15">
      <c r="A272" s="38"/>
      <c r="B272" s="15" t="s">
        <v>5</v>
      </c>
      <c r="C272" s="16">
        <v>80</v>
      </c>
      <c r="D272" s="16">
        <v>6.21</v>
      </c>
      <c r="E272" s="16">
        <v>2.4</v>
      </c>
      <c r="F272" s="16">
        <v>39.94</v>
      </c>
      <c r="G272" s="42">
        <v>209.6</v>
      </c>
      <c r="H272" s="16">
        <v>0.279</v>
      </c>
      <c r="I272" s="16" t="s">
        <v>190</v>
      </c>
      <c r="J272" s="16" t="s">
        <v>191</v>
      </c>
      <c r="K272" s="17"/>
      <c r="L272" s="16" t="s">
        <v>192</v>
      </c>
      <c r="M272" s="16" t="s">
        <v>193</v>
      </c>
      <c r="N272" s="16" t="s">
        <v>194</v>
      </c>
      <c r="O272" s="16" t="s">
        <v>195</v>
      </c>
    </row>
    <row r="273" spans="1:15" ht="16.5" customHeight="1">
      <c r="A273" s="5">
        <v>349</v>
      </c>
      <c r="B273" s="15" t="s">
        <v>12</v>
      </c>
      <c r="C273" s="16" t="s">
        <v>98</v>
      </c>
      <c r="D273" s="16"/>
      <c r="E273" s="16"/>
      <c r="F273" s="16">
        <v>9.98</v>
      </c>
      <c r="G273" s="42">
        <v>104</v>
      </c>
      <c r="H273" s="16"/>
      <c r="I273" s="16">
        <v>0.04</v>
      </c>
      <c r="J273" s="16"/>
      <c r="K273" s="17"/>
      <c r="L273" s="16">
        <v>0.2</v>
      </c>
      <c r="M273" s="16"/>
      <c r="N273" s="16"/>
      <c r="O273" s="16">
        <v>0.03</v>
      </c>
    </row>
    <row r="274" spans="1:15" ht="16.5" customHeight="1">
      <c r="A274" s="5"/>
      <c r="B274" s="20" t="s">
        <v>6</v>
      </c>
      <c r="C274" s="21"/>
      <c r="D274" s="48" t="s">
        <v>667</v>
      </c>
      <c r="E274" s="11" t="s">
        <v>668</v>
      </c>
      <c r="F274" s="11" t="s">
        <v>669</v>
      </c>
      <c r="G274" s="22" t="s">
        <v>670</v>
      </c>
      <c r="H274" s="88" t="s">
        <v>671</v>
      </c>
      <c r="I274" s="11" t="s">
        <v>672</v>
      </c>
      <c r="J274" s="11" t="s">
        <v>673</v>
      </c>
      <c r="K274" s="22">
        <v>0.18</v>
      </c>
      <c r="L274" s="11" t="s">
        <v>674</v>
      </c>
      <c r="M274" s="11">
        <v>356.75</v>
      </c>
      <c r="N274" s="11">
        <v>99.41</v>
      </c>
      <c r="O274" s="11" t="s">
        <v>675</v>
      </c>
    </row>
    <row r="275" spans="1:15" ht="12.75">
      <c r="A275" s="183" t="s">
        <v>13</v>
      </c>
      <c r="B275" s="183"/>
      <c r="C275" s="183"/>
      <c r="D275" s="183"/>
      <c r="E275" s="183"/>
      <c r="F275" s="183"/>
      <c r="G275" s="183"/>
      <c r="H275" s="183"/>
      <c r="I275" s="183"/>
      <c r="J275" s="183"/>
      <c r="K275" s="183"/>
      <c r="L275" s="183"/>
      <c r="M275" s="183"/>
      <c r="N275" s="183"/>
      <c r="O275" s="183"/>
    </row>
    <row r="276" spans="1:15" ht="12.75">
      <c r="A276" s="166">
        <v>941</v>
      </c>
      <c r="B276" s="168" t="s">
        <v>114</v>
      </c>
      <c r="C276" s="166" t="s">
        <v>98</v>
      </c>
      <c r="D276" s="166">
        <v>0.5</v>
      </c>
      <c r="E276" s="178"/>
      <c r="F276" s="166">
        <v>15.01</v>
      </c>
      <c r="G276" s="162">
        <v>158</v>
      </c>
      <c r="H276" s="164"/>
      <c r="I276" s="166"/>
      <c r="J276" s="166"/>
      <c r="K276" s="162"/>
      <c r="L276" s="164" t="s">
        <v>310</v>
      </c>
      <c r="M276" s="166"/>
      <c r="N276" s="166"/>
      <c r="O276" s="166" t="s">
        <v>187</v>
      </c>
    </row>
    <row r="277" spans="1:15" ht="2.25" customHeight="1">
      <c r="A277" s="167"/>
      <c r="B277" s="169"/>
      <c r="C277" s="167"/>
      <c r="D277" s="167"/>
      <c r="E277" s="179"/>
      <c r="F277" s="167"/>
      <c r="G277" s="163"/>
      <c r="H277" s="165"/>
      <c r="I277" s="167"/>
      <c r="J277" s="167"/>
      <c r="K277" s="163"/>
      <c r="L277" s="165"/>
      <c r="M277" s="167"/>
      <c r="N277" s="167"/>
      <c r="O277" s="167"/>
    </row>
    <row r="278" spans="1:15" ht="28.5" customHeight="1">
      <c r="A278" s="32">
        <v>401</v>
      </c>
      <c r="B278" s="29" t="s">
        <v>96</v>
      </c>
      <c r="C278" s="30" t="s">
        <v>480</v>
      </c>
      <c r="D278" s="30">
        <v>10.6</v>
      </c>
      <c r="E278" s="40">
        <v>10.6</v>
      </c>
      <c r="F278" s="30">
        <v>12.1</v>
      </c>
      <c r="G278" s="43">
        <v>30.8</v>
      </c>
      <c r="H278" s="30">
        <v>3.25</v>
      </c>
      <c r="I278" s="30">
        <v>0.044</v>
      </c>
      <c r="J278" s="30">
        <v>0.98</v>
      </c>
      <c r="K278" s="31">
        <v>0.024</v>
      </c>
      <c r="L278" s="30">
        <v>0.066</v>
      </c>
      <c r="M278" s="30">
        <v>60.5</v>
      </c>
      <c r="N278" s="30">
        <v>14.5</v>
      </c>
      <c r="O278" s="30">
        <v>0.5</v>
      </c>
    </row>
    <row r="279" spans="1:15" ht="2.25" customHeight="1" hidden="1">
      <c r="A279" s="18"/>
      <c r="B279" s="15"/>
      <c r="C279" s="16"/>
      <c r="D279" s="16"/>
      <c r="E279" s="16"/>
      <c r="F279" s="16"/>
      <c r="G279" s="17"/>
      <c r="H279" s="16"/>
      <c r="I279" s="16"/>
      <c r="J279" s="16"/>
      <c r="K279" s="17"/>
      <c r="L279" s="16"/>
      <c r="M279" s="16"/>
      <c r="N279" s="16"/>
      <c r="O279" s="16"/>
    </row>
    <row r="280" spans="1:15" ht="15.75" hidden="1">
      <c r="A280" s="5"/>
      <c r="B280" s="20"/>
      <c r="C280" s="21"/>
      <c r="D280" s="11"/>
      <c r="E280" s="11"/>
      <c r="F280" s="11"/>
      <c r="G280" s="66"/>
      <c r="H280" s="11"/>
      <c r="I280" s="50"/>
      <c r="J280" s="11"/>
      <c r="K280" s="22"/>
      <c r="L280" s="11"/>
      <c r="M280" s="11"/>
      <c r="N280" s="11"/>
      <c r="O280" s="11"/>
    </row>
    <row r="281" spans="1:15" ht="15.75" customHeight="1">
      <c r="A281" s="5"/>
      <c r="B281" s="20" t="s">
        <v>6</v>
      </c>
      <c r="C281" s="21"/>
      <c r="D281" s="11">
        <v>11.1</v>
      </c>
      <c r="E281" s="11">
        <v>10.6</v>
      </c>
      <c r="F281" s="11">
        <v>27.11</v>
      </c>
      <c r="G281" s="66">
        <v>188.8</v>
      </c>
      <c r="H281" s="11">
        <v>3.25</v>
      </c>
      <c r="I281" s="50">
        <v>0.044</v>
      </c>
      <c r="J281" s="11">
        <v>0.98</v>
      </c>
      <c r="K281" s="22">
        <v>0.024</v>
      </c>
      <c r="L281" s="11">
        <v>0.266</v>
      </c>
      <c r="M281" s="11">
        <v>60.5</v>
      </c>
      <c r="N281" s="11">
        <v>14.5</v>
      </c>
      <c r="O281" s="11">
        <v>0.53</v>
      </c>
    </row>
    <row r="282" spans="1:15" ht="17.25" customHeight="1">
      <c r="A282" s="5"/>
      <c r="B282" s="23" t="s">
        <v>15</v>
      </c>
      <c r="C282" s="21"/>
      <c r="D282" s="48" t="s">
        <v>676</v>
      </c>
      <c r="E282" s="11" t="s">
        <v>677</v>
      </c>
      <c r="F282" s="48">
        <v>171.94</v>
      </c>
      <c r="G282" s="92">
        <v>1501.6</v>
      </c>
      <c r="H282" s="88">
        <v>4.571</v>
      </c>
      <c r="I282" s="11">
        <v>60.594</v>
      </c>
      <c r="J282" s="11">
        <v>10.81</v>
      </c>
      <c r="K282" s="22">
        <v>0.404</v>
      </c>
      <c r="L282" s="11">
        <v>555.33</v>
      </c>
      <c r="M282" s="11" t="s">
        <v>678</v>
      </c>
      <c r="N282" s="11" t="s">
        <v>679</v>
      </c>
      <c r="O282" s="11">
        <v>10.915</v>
      </c>
    </row>
    <row r="283" ht="24.75" customHeight="1"/>
    <row r="284" ht="3.75" customHeight="1"/>
    <row r="285" ht="6" customHeight="1"/>
    <row r="287" ht="12" customHeight="1" hidden="1"/>
    <row r="288" ht="6" customHeight="1"/>
    <row r="289" ht="15.75" customHeight="1" hidden="1"/>
    <row r="290" ht="14.25" customHeight="1" hidden="1"/>
    <row r="291" spans="3:11" ht="16.5" customHeight="1" hidden="1">
      <c r="C291" s="171" t="s">
        <v>59</v>
      </c>
      <c r="D291" s="171"/>
      <c r="E291" s="171"/>
      <c r="F291" s="171"/>
      <c r="G291" s="171"/>
      <c r="H291" s="171"/>
      <c r="I291" s="171"/>
      <c r="J291" s="171"/>
      <c r="K291" s="171"/>
    </row>
    <row r="292" spans="3:11" ht="16.5" customHeight="1">
      <c r="C292" s="24"/>
      <c r="D292" s="24"/>
      <c r="E292" s="24"/>
      <c r="F292" s="24"/>
      <c r="G292" s="24"/>
      <c r="H292" s="24"/>
      <c r="I292" s="24"/>
      <c r="J292" s="24"/>
      <c r="K292" s="24"/>
    </row>
    <row r="293" spans="3:11" ht="14.25" customHeight="1">
      <c r="C293" s="24"/>
      <c r="D293" s="24"/>
      <c r="E293" s="24"/>
      <c r="F293" s="24" t="s">
        <v>59</v>
      </c>
      <c r="G293" s="24"/>
      <c r="H293" s="24"/>
      <c r="I293" s="24"/>
      <c r="J293" s="24"/>
      <c r="K293" s="24"/>
    </row>
    <row r="294" spans="1:15" ht="22.5" customHeight="1">
      <c r="A294" s="184" t="s">
        <v>36</v>
      </c>
      <c r="B294" s="184" t="s">
        <v>35</v>
      </c>
      <c r="C294" s="184" t="s">
        <v>37</v>
      </c>
      <c r="D294" s="180" t="s">
        <v>38</v>
      </c>
      <c r="E294" s="180"/>
      <c r="F294" s="180"/>
      <c r="G294" s="184" t="s">
        <v>39</v>
      </c>
      <c r="H294" s="180" t="s">
        <v>0</v>
      </c>
      <c r="I294" s="180"/>
      <c r="J294" s="180"/>
      <c r="K294" s="180"/>
      <c r="L294" s="181" t="s">
        <v>40</v>
      </c>
      <c r="M294" s="181"/>
      <c r="N294" s="181"/>
      <c r="O294" s="181"/>
    </row>
    <row r="295" spans="1:15" ht="12.75">
      <c r="A295" s="185"/>
      <c r="B295" s="185"/>
      <c r="C295" s="185"/>
      <c r="D295" s="44" t="s">
        <v>41</v>
      </c>
      <c r="E295" s="44" t="s">
        <v>42</v>
      </c>
      <c r="F295" s="44" t="s">
        <v>43</v>
      </c>
      <c r="G295" s="185"/>
      <c r="H295" s="44" t="s">
        <v>1</v>
      </c>
      <c r="I295" s="44" t="s">
        <v>567</v>
      </c>
      <c r="J295" s="44" t="s">
        <v>2</v>
      </c>
      <c r="K295" s="44" t="s">
        <v>45</v>
      </c>
      <c r="L295" s="44" t="s">
        <v>46</v>
      </c>
      <c r="M295" s="44" t="s">
        <v>47</v>
      </c>
      <c r="N295" s="44" t="s">
        <v>48</v>
      </c>
      <c r="O295" s="44" t="s">
        <v>49</v>
      </c>
    </row>
    <row r="296" spans="1:15" ht="15">
      <c r="A296" s="45">
        <v>1</v>
      </c>
      <c r="B296" s="45">
        <v>2</v>
      </c>
      <c r="C296" s="28">
        <v>3</v>
      </c>
      <c r="D296" s="45">
        <v>4</v>
      </c>
      <c r="E296" s="45">
        <v>5</v>
      </c>
      <c r="F296" s="45">
        <v>6</v>
      </c>
      <c r="G296" s="45">
        <v>7</v>
      </c>
      <c r="H296" s="45">
        <v>8</v>
      </c>
      <c r="I296" s="45">
        <v>9</v>
      </c>
      <c r="J296" s="45">
        <v>10</v>
      </c>
      <c r="K296" s="45">
        <v>11</v>
      </c>
      <c r="L296" s="45">
        <v>12</v>
      </c>
      <c r="M296" s="45">
        <v>13</v>
      </c>
      <c r="N296" s="45">
        <v>14</v>
      </c>
      <c r="O296" s="45">
        <v>15</v>
      </c>
    </row>
    <row r="297" spans="1:15" ht="12.75">
      <c r="A297" s="183" t="s">
        <v>3</v>
      </c>
      <c r="B297" s="183"/>
      <c r="C297" s="183"/>
      <c r="D297" s="183"/>
      <c r="E297" s="183"/>
      <c r="F297" s="183"/>
      <c r="G297" s="183"/>
      <c r="H297" s="183"/>
      <c r="I297" s="183"/>
      <c r="J297" s="183"/>
      <c r="K297" s="183"/>
      <c r="L297" s="183"/>
      <c r="M297" s="183"/>
      <c r="N297" s="183"/>
      <c r="O297" s="183"/>
    </row>
    <row r="298" spans="1:15" ht="30">
      <c r="A298" s="51">
        <v>191</v>
      </c>
      <c r="B298" s="29" t="s">
        <v>112</v>
      </c>
      <c r="C298" s="30">
        <v>200</v>
      </c>
      <c r="D298" s="30">
        <v>8.6</v>
      </c>
      <c r="E298" s="30">
        <v>4.2</v>
      </c>
      <c r="F298" s="65">
        <v>40.1</v>
      </c>
      <c r="G298" s="43" t="s">
        <v>408</v>
      </c>
      <c r="H298" s="30" t="s">
        <v>409</v>
      </c>
      <c r="I298" s="30" t="s">
        <v>252</v>
      </c>
      <c r="J298" s="30" t="s">
        <v>154</v>
      </c>
      <c r="K298" s="31" t="s">
        <v>410</v>
      </c>
      <c r="L298" s="30" t="s">
        <v>411</v>
      </c>
      <c r="M298" s="30" t="s">
        <v>412</v>
      </c>
      <c r="N298" s="30" t="s">
        <v>413</v>
      </c>
      <c r="O298" s="30" t="s">
        <v>414</v>
      </c>
    </row>
    <row r="299" spans="1:15" ht="15.75">
      <c r="A299" s="32">
        <v>376</v>
      </c>
      <c r="B299" s="29" t="s">
        <v>14</v>
      </c>
      <c r="C299" s="30" t="s">
        <v>98</v>
      </c>
      <c r="D299" s="30">
        <v>0.21</v>
      </c>
      <c r="E299" s="40"/>
      <c r="F299" s="30">
        <v>15.01</v>
      </c>
      <c r="G299" s="43">
        <v>58</v>
      </c>
      <c r="H299" s="30"/>
      <c r="I299" s="30">
        <v>0.1</v>
      </c>
      <c r="J299" s="30"/>
      <c r="K299" s="31">
        <v>0.14</v>
      </c>
      <c r="L299" s="30">
        <v>5.25</v>
      </c>
      <c r="M299" s="30">
        <v>8.24</v>
      </c>
      <c r="N299" s="30">
        <v>4.4</v>
      </c>
      <c r="O299" s="30" t="s">
        <v>202</v>
      </c>
    </row>
    <row r="300" spans="1:15" ht="30">
      <c r="A300" s="18">
        <v>1</v>
      </c>
      <c r="B300" s="15" t="s">
        <v>102</v>
      </c>
      <c r="C300" s="68" t="s">
        <v>131</v>
      </c>
      <c r="D300" s="16">
        <v>3.09</v>
      </c>
      <c r="E300" s="16">
        <v>9.2</v>
      </c>
      <c r="F300" s="16">
        <v>19.98</v>
      </c>
      <c r="G300" s="42">
        <v>181.9</v>
      </c>
      <c r="H300" s="16">
        <v>0.09</v>
      </c>
      <c r="I300" s="16">
        <v>0.24</v>
      </c>
      <c r="J300" s="16">
        <v>0.13</v>
      </c>
      <c r="K300" s="17">
        <v>0.2</v>
      </c>
      <c r="L300" s="16">
        <v>164.4</v>
      </c>
      <c r="M300" s="16" t="s">
        <v>159</v>
      </c>
      <c r="N300" s="16" t="s">
        <v>160</v>
      </c>
      <c r="O300" s="16" t="s">
        <v>161</v>
      </c>
    </row>
    <row r="301" spans="1:15" ht="2.25" customHeight="1">
      <c r="A301" s="19"/>
      <c r="B301" s="15"/>
      <c r="C301" s="16"/>
      <c r="D301" s="16"/>
      <c r="E301" s="16"/>
      <c r="F301" s="16"/>
      <c r="G301" s="17"/>
      <c r="H301" s="16"/>
      <c r="I301" s="16"/>
      <c r="J301" s="16"/>
      <c r="K301" s="17"/>
      <c r="L301" s="41"/>
      <c r="M301" s="41"/>
      <c r="N301" s="16"/>
      <c r="O301" s="16"/>
    </row>
    <row r="302" spans="1:15" ht="21" customHeight="1">
      <c r="A302" s="5"/>
      <c r="B302" s="20" t="s">
        <v>6</v>
      </c>
      <c r="C302" s="21"/>
      <c r="D302" s="48">
        <v>11.9</v>
      </c>
      <c r="E302" s="11">
        <v>13.4</v>
      </c>
      <c r="F302" s="11">
        <v>75.09</v>
      </c>
      <c r="G302" s="11" t="s">
        <v>415</v>
      </c>
      <c r="H302" s="11" t="s">
        <v>416</v>
      </c>
      <c r="I302" s="11" t="s">
        <v>196</v>
      </c>
      <c r="J302" s="11" t="s">
        <v>383</v>
      </c>
      <c r="K302" s="11" t="s">
        <v>417</v>
      </c>
      <c r="L302" s="11">
        <v>367.59</v>
      </c>
      <c r="M302" s="11" t="s">
        <v>686</v>
      </c>
      <c r="N302" s="11" t="s">
        <v>687</v>
      </c>
      <c r="O302" s="11" t="s">
        <v>435</v>
      </c>
    </row>
    <row r="303" spans="1:15" ht="12.75" customHeight="1">
      <c r="A303" s="109"/>
      <c r="B303" s="110"/>
      <c r="C303" s="111"/>
      <c r="D303" s="112"/>
      <c r="E303" s="100"/>
      <c r="F303" s="100" t="s">
        <v>514</v>
      </c>
      <c r="G303" s="113" t="s">
        <v>515</v>
      </c>
      <c r="H303" s="100"/>
      <c r="I303" s="100"/>
      <c r="J303" s="100"/>
      <c r="K303" s="100"/>
      <c r="L303" s="100"/>
      <c r="M303" s="100"/>
      <c r="N303" s="100"/>
      <c r="O303" s="100"/>
    </row>
    <row r="304" spans="1:15" ht="16.5" customHeight="1">
      <c r="A304" s="116">
        <v>941</v>
      </c>
      <c r="B304" s="139" t="s">
        <v>562</v>
      </c>
      <c r="C304" s="32" t="s">
        <v>98</v>
      </c>
      <c r="D304" s="117">
        <v>0.5</v>
      </c>
      <c r="E304" s="108"/>
      <c r="F304" s="108" t="s">
        <v>198</v>
      </c>
      <c r="G304" s="108" t="s">
        <v>681</v>
      </c>
      <c r="H304" s="108"/>
      <c r="I304" s="108"/>
      <c r="J304" s="60"/>
      <c r="K304" s="108"/>
      <c r="L304" s="108">
        <v>0.2</v>
      </c>
      <c r="M304" s="108"/>
      <c r="N304" s="108"/>
      <c r="O304" s="115">
        <v>0.03</v>
      </c>
    </row>
    <row r="305" spans="1:15" ht="12" customHeight="1">
      <c r="A305" s="183" t="s">
        <v>7</v>
      </c>
      <c r="B305" s="183"/>
      <c r="C305" s="183"/>
      <c r="D305" s="183"/>
      <c r="E305" s="183"/>
      <c r="F305" s="183"/>
      <c r="G305" s="183"/>
      <c r="H305" s="183"/>
      <c r="I305" s="183"/>
      <c r="J305" s="183"/>
      <c r="K305" s="183"/>
      <c r="L305" s="183"/>
      <c r="M305" s="183"/>
      <c r="N305" s="183"/>
      <c r="O305" s="183"/>
    </row>
    <row r="306" spans="1:15" ht="1.5" customHeight="1" hidden="1">
      <c r="A306" s="28"/>
      <c r="B306" s="29"/>
      <c r="C306" s="30"/>
      <c r="D306" s="30"/>
      <c r="E306" s="30"/>
      <c r="F306" s="30"/>
      <c r="G306" s="43"/>
      <c r="H306" s="30"/>
      <c r="I306" s="65"/>
      <c r="J306" s="30"/>
      <c r="K306" s="31"/>
      <c r="L306" s="30"/>
      <c r="M306" s="62"/>
      <c r="N306" s="65"/>
      <c r="O306" s="30"/>
    </row>
    <row r="307" spans="1:15" ht="30">
      <c r="A307" s="18" t="s">
        <v>125</v>
      </c>
      <c r="B307" s="15" t="s">
        <v>126</v>
      </c>
      <c r="C307" s="16" t="s">
        <v>439</v>
      </c>
      <c r="D307" s="16">
        <v>23.87</v>
      </c>
      <c r="E307" s="16">
        <v>25</v>
      </c>
      <c r="F307" s="16">
        <v>25.3</v>
      </c>
      <c r="G307" s="42">
        <v>436</v>
      </c>
      <c r="H307" s="16">
        <v>0.172</v>
      </c>
      <c r="I307" s="56">
        <v>13.66</v>
      </c>
      <c r="J307" s="16">
        <v>9.225</v>
      </c>
      <c r="K307" s="17" t="s">
        <v>481</v>
      </c>
      <c r="L307" s="16" t="s">
        <v>482</v>
      </c>
      <c r="M307" s="56" t="s">
        <v>483</v>
      </c>
      <c r="N307" s="56">
        <v>74.77</v>
      </c>
      <c r="O307" s="16" t="s">
        <v>484</v>
      </c>
    </row>
    <row r="308" spans="1:15" ht="15">
      <c r="A308" s="166">
        <v>291</v>
      </c>
      <c r="B308" s="25" t="s">
        <v>127</v>
      </c>
      <c r="C308" s="166" t="s">
        <v>134</v>
      </c>
      <c r="D308" s="166">
        <v>22.69</v>
      </c>
      <c r="E308" s="166">
        <v>21.18</v>
      </c>
      <c r="F308" s="172" t="s">
        <v>419</v>
      </c>
      <c r="G308" s="162">
        <v>305.53</v>
      </c>
      <c r="H308" s="164">
        <v>0.12</v>
      </c>
      <c r="I308" s="166">
        <v>7.2</v>
      </c>
      <c r="J308" s="166">
        <v>2.13</v>
      </c>
      <c r="K308" s="162">
        <v>0.46</v>
      </c>
      <c r="L308" s="164">
        <v>45.98</v>
      </c>
      <c r="M308" s="176">
        <v>276.99</v>
      </c>
      <c r="N308" s="166">
        <v>111.2</v>
      </c>
      <c r="O308" s="166">
        <v>3.193</v>
      </c>
    </row>
    <row r="309" spans="1:15" ht="3" customHeight="1">
      <c r="A309" s="167"/>
      <c r="B309" s="26"/>
      <c r="C309" s="167"/>
      <c r="D309" s="167"/>
      <c r="E309" s="167"/>
      <c r="F309" s="173"/>
      <c r="G309" s="163"/>
      <c r="H309" s="165"/>
      <c r="I309" s="167"/>
      <c r="J309" s="167"/>
      <c r="K309" s="163"/>
      <c r="L309" s="165"/>
      <c r="M309" s="177"/>
      <c r="N309" s="167"/>
      <c r="O309" s="167"/>
    </row>
    <row r="310" spans="1:15" ht="15">
      <c r="A310" s="28">
        <v>389</v>
      </c>
      <c r="B310" s="15" t="s">
        <v>80</v>
      </c>
      <c r="C310" s="16">
        <v>200</v>
      </c>
      <c r="D310" s="16">
        <v>1.4</v>
      </c>
      <c r="E310" s="16"/>
      <c r="F310" s="16">
        <v>24.2</v>
      </c>
      <c r="G310" s="17" t="s">
        <v>376</v>
      </c>
      <c r="H310" s="16" t="s">
        <v>186</v>
      </c>
      <c r="I310" s="16" t="s">
        <v>312</v>
      </c>
      <c r="J310" s="16"/>
      <c r="K310" s="17"/>
      <c r="L310" s="41" t="s">
        <v>418</v>
      </c>
      <c r="M310" s="41" t="s">
        <v>420</v>
      </c>
      <c r="N310" s="41" t="s">
        <v>380</v>
      </c>
      <c r="O310" s="16" t="s">
        <v>335</v>
      </c>
    </row>
    <row r="311" spans="1:15" ht="15">
      <c r="A311" s="38"/>
      <c r="B311" s="15" t="s">
        <v>5</v>
      </c>
      <c r="C311" s="16">
        <v>50</v>
      </c>
      <c r="D311" s="16" t="s">
        <v>311</v>
      </c>
      <c r="E311" s="16">
        <v>1.5</v>
      </c>
      <c r="F311" s="16" t="s">
        <v>313</v>
      </c>
      <c r="G311" s="42">
        <v>131</v>
      </c>
      <c r="H311" s="16" t="s">
        <v>315</v>
      </c>
      <c r="I311" s="16" t="s">
        <v>316</v>
      </c>
      <c r="J311" s="16">
        <v>0.001</v>
      </c>
      <c r="K311" s="17"/>
      <c r="L311" s="16" t="s">
        <v>318</v>
      </c>
      <c r="M311" s="16" t="s">
        <v>421</v>
      </c>
      <c r="N311" s="16" t="s">
        <v>320</v>
      </c>
      <c r="O311" s="16" t="s">
        <v>321</v>
      </c>
    </row>
    <row r="312" spans="1:15" ht="1.5" customHeight="1">
      <c r="A312" s="5"/>
      <c r="B312" s="15"/>
      <c r="C312" s="16"/>
      <c r="D312" s="16"/>
      <c r="E312" s="16"/>
      <c r="F312" s="16"/>
      <c r="G312" s="42"/>
      <c r="H312" s="16"/>
      <c r="I312" s="16"/>
      <c r="J312" s="16"/>
      <c r="K312" s="17"/>
      <c r="L312" s="16"/>
      <c r="M312" s="16"/>
      <c r="N312" s="16"/>
      <c r="O312" s="16"/>
    </row>
    <row r="313" spans="1:15" ht="15" customHeight="1">
      <c r="A313" s="5"/>
      <c r="B313" s="20" t="s">
        <v>6</v>
      </c>
      <c r="C313" s="21"/>
      <c r="D313" s="48" t="s">
        <v>688</v>
      </c>
      <c r="E313" s="11" t="s">
        <v>485</v>
      </c>
      <c r="F313" s="11" t="s">
        <v>689</v>
      </c>
      <c r="G313" s="22" t="s">
        <v>690</v>
      </c>
      <c r="H313" s="11" t="s">
        <v>486</v>
      </c>
      <c r="I313" s="11" t="s">
        <v>487</v>
      </c>
      <c r="J313" s="11" t="s">
        <v>488</v>
      </c>
      <c r="K313" s="22" t="s">
        <v>489</v>
      </c>
      <c r="L313" s="11" t="s">
        <v>691</v>
      </c>
      <c r="M313" s="11" t="s">
        <v>490</v>
      </c>
      <c r="N313" s="11" t="s">
        <v>491</v>
      </c>
      <c r="O313" s="11" t="s">
        <v>692</v>
      </c>
    </row>
    <row r="314" spans="1:15" ht="12.75">
      <c r="A314" s="183" t="s">
        <v>13</v>
      </c>
      <c r="B314" s="183"/>
      <c r="C314" s="183"/>
      <c r="D314" s="183"/>
      <c r="E314" s="183"/>
      <c r="F314" s="183"/>
      <c r="G314" s="183"/>
      <c r="H314" s="183"/>
      <c r="I314" s="183"/>
      <c r="J314" s="183"/>
      <c r="K314" s="183"/>
      <c r="L314" s="183"/>
      <c r="M314" s="183"/>
      <c r="N314" s="183"/>
      <c r="O314" s="183"/>
    </row>
    <row r="315" spans="1:15" ht="12.75">
      <c r="A315" s="166">
        <v>189</v>
      </c>
      <c r="B315" s="168" t="s">
        <v>602</v>
      </c>
      <c r="C315" s="166">
        <v>150</v>
      </c>
      <c r="D315" s="166">
        <v>9.105</v>
      </c>
      <c r="E315" s="178">
        <v>7.47</v>
      </c>
      <c r="F315" s="166" t="s">
        <v>682</v>
      </c>
      <c r="G315" s="162" t="s">
        <v>683</v>
      </c>
      <c r="H315" s="164" t="s">
        <v>684</v>
      </c>
      <c r="I315" s="166"/>
      <c r="J315" s="166">
        <v>0.075</v>
      </c>
      <c r="K315" s="162"/>
      <c r="L315" s="164">
        <v>75.405</v>
      </c>
      <c r="M315" s="166"/>
      <c r="N315" s="166"/>
      <c r="O315" s="166">
        <v>1.2</v>
      </c>
    </row>
    <row r="316" spans="1:15" ht="20.25" customHeight="1">
      <c r="A316" s="167"/>
      <c r="B316" s="169"/>
      <c r="C316" s="167"/>
      <c r="D316" s="167"/>
      <c r="E316" s="179"/>
      <c r="F316" s="167"/>
      <c r="G316" s="163"/>
      <c r="H316" s="165"/>
      <c r="I316" s="167"/>
      <c r="J316" s="167"/>
      <c r="K316" s="163"/>
      <c r="L316" s="165"/>
      <c r="M316" s="167"/>
      <c r="N316" s="167"/>
      <c r="O316" s="167"/>
    </row>
    <row r="317" spans="1:15" ht="15">
      <c r="A317" s="18">
        <v>378</v>
      </c>
      <c r="B317" s="15" t="s">
        <v>103</v>
      </c>
      <c r="C317" s="28" t="s">
        <v>98</v>
      </c>
      <c r="D317" s="28"/>
      <c r="E317" s="62"/>
      <c r="F317" s="28">
        <v>14.97</v>
      </c>
      <c r="G317" s="62">
        <v>56.85</v>
      </c>
      <c r="H317" s="28">
        <v>0.02</v>
      </c>
      <c r="I317" s="28">
        <v>0.51</v>
      </c>
      <c r="J317" s="28" t="s">
        <v>149</v>
      </c>
      <c r="K317" s="28"/>
      <c r="L317" s="28"/>
      <c r="M317" s="28" t="s">
        <v>213</v>
      </c>
      <c r="N317" s="28" t="s">
        <v>150</v>
      </c>
      <c r="O317" s="28" t="s">
        <v>151</v>
      </c>
    </row>
    <row r="318" spans="1:15" ht="9" customHeight="1">
      <c r="A318" s="18"/>
      <c r="B318" s="15"/>
      <c r="C318" s="16"/>
      <c r="D318" s="16"/>
      <c r="E318" s="16"/>
      <c r="F318" s="16"/>
      <c r="G318" s="17"/>
      <c r="H318" s="16"/>
      <c r="I318" s="16"/>
      <c r="J318" s="16"/>
      <c r="K318" s="17"/>
      <c r="L318" s="16"/>
      <c r="M318" s="16"/>
      <c r="N318" s="16"/>
      <c r="O318" s="16"/>
    </row>
    <row r="319" spans="1:15" ht="7.5" customHeight="1">
      <c r="A319" s="18"/>
      <c r="B319" s="15"/>
      <c r="C319" s="16"/>
      <c r="D319" s="16"/>
      <c r="E319" s="16"/>
      <c r="F319" s="16"/>
      <c r="G319" s="17"/>
      <c r="H319" s="16"/>
      <c r="I319" s="16"/>
      <c r="J319" s="16"/>
      <c r="K319" s="17"/>
      <c r="L319" s="16"/>
      <c r="M319" s="16"/>
      <c r="N319" s="16"/>
      <c r="O319" s="16"/>
    </row>
    <row r="320" spans="1:15" ht="15.75">
      <c r="A320" s="5"/>
      <c r="B320" s="20" t="s">
        <v>6</v>
      </c>
      <c r="C320" s="21"/>
      <c r="D320" s="11">
        <v>9.105</v>
      </c>
      <c r="E320" s="11">
        <v>7.47</v>
      </c>
      <c r="F320" s="11">
        <v>73.34</v>
      </c>
      <c r="G320" s="66" t="s">
        <v>693</v>
      </c>
      <c r="H320" s="11">
        <v>0.08</v>
      </c>
      <c r="I320" s="50">
        <v>0.51</v>
      </c>
      <c r="J320" s="11">
        <v>0.085</v>
      </c>
      <c r="K320" s="22">
        <v>0</v>
      </c>
      <c r="L320" s="11">
        <v>75.405</v>
      </c>
      <c r="M320" s="11">
        <v>34.05</v>
      </c>
      <c r="N320" s="11">
        <v>6.3</v>
      </c>
      <c r="O320" s="11">
        <v>1.22</v>
      </c>
    </row>
    <row r="321" spans="1:15" ht="14.25" customHeight="1">
      <c r="A321" s="5"/>
      <c r="B321" s="23" t="s">
        <v>15</v>
      </c>
      <c r="C321" s="21"/>
      <c r="D321" s="48" t="s">
        <v>694</v>
      </c>
      <c r="E321" s="11" t="s">
        <v>695</v>
      </c>
      <c r="F321" s="48" t="s">
        <v>696</v>
      </c>
      <c r="G321" s="22" t="s">
        <v>697</v>
      </c>
      <c r="H321" s="11" t="s">
        <v>698</v>
      </c>
      <c r="I321" s="11" t="s">
        <v>699</v>
      </c>
      <c r="J321" s="11" t="s">
        <v>700</v>
      </c>
      <c r="K321" s="22">
        <v>1.74</v>
      </c>
      <c r="L321" s="11" t="s">
        <v>701</v>
      </c>
      <c r="M321" s="11" t="s">
        <v>702</v>
      </c>
      <c r="N321" s="11" t="s">
        <v>703</v>
      </c>
      <c r="O321" s="11" t="s">
        <v>704</v>
      </c>
    </row>
    <row r="324" ht="2.25" customHeight="1"/>
    <row r="325" ht="20.25" customHeight="1"/>
    <row r="326" spans="3:11" ht="27.75" customHeight="1">
      <c r="C326" s="24"/>
      <c r="D326" s="24"/>
      <c r="E326" s="24"/>
      <c r="F326" s="24"/>
      <c r="G326" s="24"/>
      <c r="H326" s="24"/>
      <c r="I326" s="24"/>
      <c r="J326" s="24"/>
      <c r="K326" s="24"/>
    </row>
    <row r="327" spans="6:7" ht="26.25" customHeight="1">
      <c r="F327" s="140" t="s">
        <v>81</v>
      </c>
      <c r="G327" s="140"/>
    </row>
    <row r="328" spans="1:15" ht="17.25" customHeight="1">
      <c r="A328" s="184" t="s">
        <v>36</v>
      </c>
      <c r="B328" s="184" t="s">
        <v>35</v>
      </c>
      <c r="C328" s="184" t="s">
        <v>37</v>
      </c>
      <c r="D328" s="180" t="s">
        <v>38</v>
      </c>
      <c r="E328" s="180"/>
      <c r="F328" s="180"/>
      <c r="G328" s="184" t="s">
        <v>39</v>
      </c>
      <c r="H328" s="180" t="s">
        <v>0</v>
      </c>
      <c r="I328" s="180"/>
      <c r="J328" s="180"/>
      <c r="K328" s="180"/>
      <c r="L328" s="181" t="s">
        <v>40</v>
      </c>
      <c r="M328" s="181"/>
      <c r="N328" s="181"/>
      <c r="O328" s="181"/>
    </row>
    <row r="329" spans="1:15" ht="12" customHeight="1">
      <c r="A329" s="185"/>
      <c r="B329" s="185"/>
      <c r="C329" s="185"/>
      <c r="D329" s="44" t="s">
        <v>41</v>
      </c>
      <c r="E329" s="44" t="s">
        <v>42</v>
      </c>
      <c r="F329" s="44" t="s">
        <v>43</v>
      </c>
      <c r="G329" s="185"/>
      <c r="H329" s="44" t="s">
        <v>1</v>
      </c>
      <c r="I329" s="44" t="s">
        <v>567</v>
      </c>
      <c r="J329" s="44" t="s">
        <v>2</v>
      </c>
      <c r="K329" s="44" t="s">
        <v>45</v>
      </c>
      <c r="L329" s="44" t="s">
        <v>46</v>
      </c>
      <c r="M329" s="44" t="s">
        <v>47</v>
      </c>
      <c r="N329" s="44" t="s">
        <v>48</v>
      </c>
      <c r="O329" s="44" t="s">
        <v>49</v>
      </c>
    </row>
    <row r="330" spans="1:15" ht="15">
      <c r="A330" s="45">
        <v>1</v>
      </c>
      <c r="B330" s="45">
        <v>2</v>
      </c>
      <c r="C330" s="28">
        <v>3</v>
      </c>
      <c r="D330" s="45">
        <v>4</v>
      </c>
      <c r="E330" s="45">
        <v>5</v>
      </c>
      <c r="F330" s="45">
        <v>6</v>
      </c>
      <c r="G330" s="45">
        <v>7</v>
      </c>
      <c r="H330" s="45">
        <v>8</v>
      </c>
      <c r="I330" s="45">
        <v>9</v>
      </c>
      <c r="J330" s="45">
        <v>10</v>
      </c>
      <c r="K330" s="45">
        <v>11</v>
      </c>
      <c r="L330" s="45">
        <v>12</v>
      </c>
      <c r="M330" s="45">
        <v>13</v>
      </c>
      <c r="N330" s="45">
        <v>14</v>
      </c>
      <c r="O330" s="45">
        <v>15</v>
      </c>
    </row>
    <row r="331" spans="1:15" ht="0.75" customHeight="1">
      <c r="A331" s="183" t="s">
        <v>3</v>
      </c>
      <c r="B331" s="183"/>
      <c r="C331" s="183"/>
      <c r="D331" s="183"/>
      <c r="E331" s="183"/>
      <c r="F331" s="183"/>
      <c r="G331" s="183"/>
      <c r="H331" s="183"/>
      <c r="I331" s="183"/>
      <c r="J331" s="183"/>
      <c r="K331" s="183"/>
      <c r="L331" s="183"/>
      <c r="M331" s="183"/>
      <c r="N331" s="183"/>
      <c r="O331" s="183"/>
    </row>
    <row r="332" spans="1:15" ht="30">
      <c r="A332" s="51">
        <v>120</v>
      </c>
      <c r="B332" s="29" t="s">
        <v>508</v>
      </c>
      <c r="C332" s="30">
        <v>200</v>
      </c>
      <c r="D332" s="30">
        <v>6.31</v>
      </c>
      <c r="E332" s="30">
        <v>4.196</v>
      </c>
      <c r="F332" s="65">
        <v>16.8</v>
      </c>
      <c r="G332" s="43">
        <v>96</v>
      </c>
      <c r="H332" s="30">
        <v>0.096</v>
      </c>
      <c r="I332" s="30">
        <v>13.2</v>
      </c>
      <c r="J332" s="30">
        <v>0.76</v>
      </c>
      <c r="K332" s="31">
        <v>0.42</v>
      </c>
      <c r="L332" s="30">
        <v>15.776</v>
      </c>
      <c r="M332" s="30">
        <v>53.88</v>
      </c>
      <c r="N332" s="30">
        <v>21.61</v>
      </c>
      <c r="O332" s="30">
        <v>0.79</v>
      </c>
    </row>
    <row r="333" spans="1:15" ht="3.75" customHeight="1" hidden="1">
      <c r="A333" s="32"/>
      <c r="B333" s="29"/>
      <c r="C333" s="30"/>
      <c r="D333" s="30"/>
      <c r="E333" s="65"/>
      <c r="F333" s="30"/>
      <c r="G333" s="67"/>
      <c r="H333" s="30"/>
      <c r="I333" s="40"/>
      <c r="J333" s="30"/>
      <c r="K333" s="31"/>
      <c r="L333" s="30"/>
      <c r="M333" s="40"/>
      <c r="N333" s="30"/>
      <c r="O333" s="30"/>
    </row>
    <row r="334" spans="1:15" ht="13.5" customHeight="1">
      <c r="A334" s="18">
        <v>1</v>
      </c>
      <c r="B334" s="15" t="s">
        <v>422</v>
      </c>
      <c r="C334" s="68" t="s">
        <v>131</v>
      </c>
      <c r="D334" s="16">
        <v>3.09</v>
      </c>
      <c r="E334" s="16">
        <v>9.2</v>
      </c>
      <c r="F334" s="16">
        <v>19.98</v>
      </c>
      <c r="G334" s="42">
        <v>181.9</v>
      </c>
      <c r="H334" s="16">
        <v>0.009</v>
      </c>
      <c r="I334" s="16">
        <v>0.24</v>
      </c>
      <c r="J334" s="16">
        <v>0.13</v>
      </c>
      <c r="K334" s="17">
        <v>0.2</v>
      </c>
      <c r="L334" s="16">
        <v>164.4</v>
      </c>
      <c r="M334" s="16">
        <v>233.9</v>
      </c>
      <c r="N334" s="16">
        <v>22.34</v>
      </c>
      <c r="O334" s="16">
        <v>1.38</v>
      </c>
    </row>
    <row r="335" spans="1:15" ht="17.25" customHeight="1">
      <c r="A335" s="18">
        <v>382</v>
      </c>
      <c r="B335" s="15" t="s">
        <v>17</v>
      </c>
      <c r="C335" s="28" t="s">
        <v>98</v>
      </c>
      <c r="D335" s="28">
        <v>4.9</v>
      </c>
      <c r="E335" s="62">
        <v>5</v>
      </c>
      <c r="F335" s="28">
        <v>32.5</v>
      </c>
      <c r="G335" s="62">
        <v>170</v>
      </c>
      <c r="H335" s="28">
        <v>0.048</v>
      </c>
      <c r="I335" s="28">
        <v>1.56</v>
      </c>
      <c r="J335" s="28">
        <v>0.032</v>
      </c>
      <c r="K335" s="28">
        <v>1.648</v>
      </c>
      <c r="L335" s="28">
        <v>144</v>
      </c>
      <c r="M335" s="28">
        <v>108</v>
      </c>
      <c r="N335" s="28">
        <v>16.8</v>
      </c>
      <c r="O335" s="28">
        <v>0.072</v>
      </c>
    </row>
    <row r="336" spans="1:15" ht="15" customHeight="1">
      <c r="A336" s="5"/>
      <c r="B336" s="20" t="s">
        <v>6</v>
      </c>
      <c r="C336" s="21"/>
      <c r="D336" s="105">
        <v>14.3</v>
      </c>
      <c r="E336" s="11">
        <v>18.396</v>
      </c>
      <c r="F336" s="101">
        <v>69.28</v>
      </c>
      <c r="G336" s="101">
        <v>447.9</v>
      </c>
      <c r="H336" s="11">
        <v>0.153</v>
      </c>
      <c r="I336" s="11" t="s">
        <v>723</v>
      </c>
      <c r="J336" s="11">
        <v>0.922</v>
      </c>
      <c r="K336" s="11" t="s">
        <v>705</v>
      </c>
      <c r="L336" s="11">
        <v>324.176</v>
      </c>
      <c r="M336" s="11">
        <v>395.78</v>
      </c>
      <c r="N336" s="11">
        <v>60.75</v>
      </c>
      <c r="O336" s="11">
        <v>2.242</v>
      </c>
    </row>
    <row r="337" spans="1:15" ht="15" customHeight="1">
      <c r="A337" s="103"/>
      <c r="B337" s="59"/>
      <c r="C337" s="104"/>
      <c r="D337" s="106"/>
      <c r="E337" s="102"/>
      <c r="F337" s="102" t="s">
        <v>512</v>
      </c>
      <c r="G337" s="102" t="s">
        <v>511</v>
      </c>
      <c r="H337" s="12"/>
      <c r="I337" s="100"/>
      <c r="J337" s="100"/>
      <c r="K337" s="100"/>
      <c r="L337" s="100"/>
      <c r="M337" s="100"/>
      <c r="N337" s="100"/>
      <c r="O337" s="100"/>
    </row>
    <row r="338" spans="1:15" ht="15" customHeight="1">
      <c r="A338" s="103"/>
      <c r="B338" s="107" t="s">
        <v>513</v>
      </c>
      <c r="C338" s="32">
        <v>200</v>
      </c>
      <c r="D338" s="203">
        <v>1.4</v>
      </c>
      <c r="E338" s="60"/>
      <c r="F338" s="108">
        <v>24.2</v>
      </c>
      <c r="G338" s="108">
        <v>108</v>
      </c>
      <c r="H338" s="108">
        <v>0.04</v>
      </c>
      <c r="I338" s="108">
        <v>1.5</v>
      </c>
      <c r="J338" s="60"/>
      <c r="K338" s="60"/>
      <c r="L338" s="108">
        <v>20</v>
      </c>
      <c r="M338" s="108">
        <v>24</v>
      </c>
      <c r="N338" s="108">
        <v>12</v>
      </c>
      <c r="O338" s="108">
        <v>0.8</v>
      </c>
    </row>
    <row r="339" spans="1:15" ht="12.75">
      <c r="A339" s="183" t="s">
        <v>7</v>
      </c>
      <c r="B339" s="183"/>
      <c r="C339" s="183"/>
      <c r="D339" s="183"/>
      <c r="E339" s="183"/>
      <c r="F339" s="195"/>
      <c r="G339" s="195"/>
      <c r="H339" s="183"/>
      <c r="I339" s="183"/>
      <c r="J339" s="183"/>
      <c r="K339" s="183"/>
      <c r="L339" s="183"/>
      <c r="M339" s="183"/>
      <c r="N339" s="183"/>
      <c r="O339" s="183"/>
    </row>
    <row r="340" spans="1:15" ht="0.75" customHeight="1">
      <c r="A340" s="28"/>
      <c r="B340" s="29"/>
      <c r="C340" s="30"/>
      <c r="D340" s="30"/>
      <c r="E340" s="30"/>
      <c r="F340" s="30"/>
      <c r="G340" s="43"/>
      <c r="H340" s="30"/>
      <c r="I340" s="65"/>
      <c r="J340" s="30"/>
      <c r="K340" s="31"/>
      <c r="L340" s="30"/>
      <c r="M340" s="62"/>
      <c r="N340" s="65"/>
      <c r="O340" s="30"/>
    </row>
    <row r="341" spans="1:15" ht="45">
      <c r="A341" s="18">
        <v>82</v>
      </c>
      <c r="B341" s="15" t="s">
        <v>128</v>
      </c>
      <c r="C341" s="16">
        <v>250</v>
      </c>
      <c r="D341" s="16">
        <v>2.41</v>
      </c>
      <c r="E341" s="16">
        <v>6.53</v>
      </c>
      <c r="F341" s="16">
        <v>14.17</v>
      </c>
      <c r="G341" s="42">
        <v>124.41</v>
      </c>
      <c r="H341" s="16">
        <v>0.025</v>
      </c>
      <c r="I341" s="41" t="s">
        <v>453</v>
      </c>
      <c r="J341" s="16" t="s">
        <v>492</v>
      </c>
      <c r="K341" s="17" t="s">
        <v>455</v>
      </c>
      <c r="L341" s="16" t="s">
        <v>456</v>
      </c>
      <c r="M341" s="56" t="s">
        <v>457</v>
      </c>
      <c r="N341" s="56" t="s">
        <v>346</v>
      </c>
      <c r="O341" s="16" t="s">
        <v>458</v>
      </c>
    </row>
    <row r="342" spans="1:15" ht="30">
      <c r="A342" s="196">
        <v>229</v>
      </c>
      <c r="B342" s="25" t="s">
        <v>113</v>
      </c>
      <c r="C342" s="166" t="s">
        <v>133</v>
      </c>
      <c r="D342" s="166">
        <v>23.1</v>
      </c>
      <c r="E342" s="166">
        <v>14.86</v>
      </c>
      <c r="F342" s="176">
        <v>4.44</v>
      </c>
      <c r="G342" s="162">
        <v>131.89</v>
      </c>
      <c r="H342" s="164">
        <v>0.129</v>
      </c>
      <c r="I342" s="166">
        <v>7.425</v>
      </c>
      <c r="J342" s="166">
        <v>3.15</v>
      </c>
      <c r="K342" s="162">
        <v>6.1</v>
      </c>
      <c r="L342" s="164">
        <v>40.29</v>
      </c>
      <c r="M342" s="176">
        <v>216</v>
      </c>
      <c r="N342" s="166">
        <v>43.64</v>
      </c>
      <c r="O342" s="166" t="s">
        <v>282</v>
      </c>
    </row>
    <row r="343" spans="1:15" ht="1.5" customHeight="1">
      <c r="A343" s="167"/>
      <c r="B343" s="26"/>
      <c r="C343" s="167"/>
      <c r="D343" s="167"/>
      <c r="E343" s="167"/>
      <c r="F343" s="177"/>
      <c r="G343" s="163"/>
      <c r="H343" s="165"/>
      <c r="I343" s="167"/>
      <c r="J343" s="167"/>
      <c r="K343" s="163"/>
      <c r="L343" s="165"/>
      <c r="M343" s="177"/>
      <c r="N343" s="167"/>
      <c r="O343" s="167"/>
    </row>
    <row r="344" spans="1:15" ht="15">
      <c r="A344" s="28">
        <v>173</v>
      </c>
      <c r="B344" s="15" t="s">
        <v>685</v>
      </c>
      <c r="C344" s="16">
        <v>155</v>
      </c>
      <c r="D344" s="16">
        <v>3.023</v>
      </c>
      <c r="E344" s="16">
        <v>5.84</v>
      </c>
      <c r="F344" s="16" t="s">
        <v>706</v>
      </c>
      <c r="G344" s="17" t="s">
        <v>707</v>
      </c>
      <c r="H344" s="16">
        <v>0.2</v>
      </c>
      <c r="I344" s="16">
        <v>0.109</v>
      </c>
      <c r="J344" s="16">
        <v>21.7</v>
      </c>
      <c r="K344" s="17"/>
      <c r="L344" s="56">
        <v>16.54</v>
      </c>
      <c r="M344" s="56"/>
      <c r="N344" s="41"/>
      <c r="O344" s="16">
        <v>1.35</v>
      </c>
    </row>
    <row r="345" spans="1:15" ht="15">
      <c r="A345" s="38"/>
      <c r="B345" s="15" t="s">
        <v>5</v>
      </c>
      <c r="C345" s="16">
        <v>50</v>
      </c>
      <c r="D345" s="16">
        <v>3.9</v>
      </c>
      <c r="E345" s="16">
        <v>1.5</v>
      </c>
      <c r="F345" s="16" t="s">
        <v>313</v>
      </c>
      <c r="G345" s="42">
        <v>131</v>
      </c>
      <c r="H345" s="16">
        <v>0.203</v>
      </c>
      <c r="I345" s="16">
        <v>7.32</v>
      </c>
      <c r="J345" s="16">
        <v>0.001</v>
      </c>
      <c r="K345" s="17"/>
      <c r="L345" s="16">
        <v>17.765</v>
      </c>
      <c r="M345" s="16">
        <v>71.1</v>
      </c>
      <c r="N345" s="16">
        <v>29.44</v>
      </c>
      <c r="O345" s="16">
        <v>3.325</v>
      </c>
    </row>
    <row r="346" spans="1:15" ht="12.75" customHeight="1">
      <c r="A346" s="28">
        <v>349</v>
      </c>
      <c r="B346" s="15" t="s">
        <v>437</v>
      </c>
      <c r="C346" s="16" t="s">
        <v>98</v>
      </c>
      <c r="D346" s="16"/>
      <c r="E346" s="16"/>
      <c r="F346" s="16">
        <v>9.98</v>
      </c>
      <c r="G346" s="17" t="s">
        <v>230</v>
      </c>
      <c r="H346" s="16"/>
      <c r="I346" s="16" t="s">
        <v>186</v>
      </c>
      <c r="J346" s="16"/>
      <c r="K346" s="17"/>
      <c r="L346" s="16">
        <v>0.2</v>
      </c>
      <c r="M346" s="16"/>
      <c r="N346" s="16"/>
      <c r="O346" s="16">
        <v>0.03</v>
      </c>
    </row>
    <row r="347" spans="1:15" ht="12.75" customHeight="1">
      <c r="A347" s="5"/>
      <c r="B347" s="20" t="s">
        <v>6</v>
      </c>
      <c r="C347" s="21"/>
      <c r="D347" s="48" t="s">
        <v>709</v>
      </c>
      <c r="E347" s="11" t="s">
        <v>710</v>
      </c>
      <c r="F347" s="11" t="s">
        <v>711</v>
      </c>
      <c r="G347" s="69" t="s">
        <v>712</v>
      </c>
      <c r="H347" s="11" t="s">
        <v>713</v>
      </c>
      <c r="I347" s="11">
        <v>26.65</v>
      </c>
      <c r="J347" s="11">
        <v>25.83</v>
      </c>
      <c r="K347" s="22">
        <v>10.28</v>
      </c>
      <c r="L347" s="11" t="s">
        <v>714</v>
      </c>
      <c r="M347" s="11" t="s">
        <v>715</v>
      </c>
      <c r="N347" s="11" t="s">
        <v>716</v>
      </c>
      <c r="O347" s="11" t="s">
        <v>717</v>
      </c>
    </row>
    <row r="348" spans="1:15" ht="15" customHeight="1">
      <c r="A348" s="183" t="s">
        <v>13</v>
      </c>
      <c r="B348" s="183"/>
      <c r="C348" s="183"/>
      <c r="D348" s="183"/>
      <c r="E348" s="183"/>
      <c r="F348" s="183"/>
      <c r="G348" s="183"/>
      <c r="H348" s="183"/>
      <c r="I348" s="183"/>
      <c r="J348" s="183"/>
      <c r="K348" s="183"/>
      <c r="L348" s="183"/>
      <c r="M348" s="183"/>
      <c r="N348" s="183"/>
      <c r="O348" s="183"/>
    </row>
    <row r="349" spans="1:15" ht="18.75" customHeight="1">
      <c r="A349" s="166">
        <v>941</v>
      </c>
      <c r="B349" s="168" t="s">
        <v>114</v>
      </c>
      <c r="C349" s="166" t="s">
        <v>98</v>
      </c>
      <c r="D349" s="166">
        <v>0.5</v>
      </c>
      <c r="E349" s="178"/>
      <c r="F349" s="166">
        <v>15.01</v>
      </c>
      <c r="G349" s="162">
        <v>158</v>
      </c>
      <c r="H349" s="164"/>
      <c r="I349" s="166"/>
      <c r="J349" s="166"/>
      <c r="K349" s="162"/>
      <c r="L349" s="164">
        <v>0.2</v>
      </c>
      <c r="M349" s="166"/>
      <c r="N349" s="166"/>
      <c r="O349" s="166">
        <v>0.03</v>
      </c>
    </row>
    <row r="350" spans="1:15" ht="3" customHeight="1" hidden="1">
      <c r="A350" s="167"/>
      <c r="B350" s="169"/>
      <c r="C350" s="167"/>
      <c r="D350" s="167"/>
      <c r="E350" s="179"/>
      <c r="F350" s="167"/>
      <c r="G350" s="163"/>
      <c r="H350" s="165"/>
      <c r="I350" s="167"/>
      <c r="J350" s="167"/>
      <c r="K350" s="163"/>
      <c r="L350" s="165"/>
      <c r="M350" s="167"/>
      <c r="N350" s="167"/>
      <c r="O350" s="167"/>
    </row>
    <row r="351" spans="1:15" ht="16.5" customHeight="1">
      <c r="A351" s="32">
        <v>2</v>
      </c>
      <c r="B351" s="29" t="s">
        <v>115</v>
      </c>
      <c r="C351" s="79" t="s">
        <v>130</v>
      </c>
      <c r="D351" s="30">
        <v>3.08</v>
      </c>
      <c r="E351" s="40">
        <v>1.2</v>
      </c>
      <c r="F351" s="30">
        <v>32</v>
      </c>
      <c r="G351" s="43">
        <v>152.8</v>
      </c>
      <c r="H351" s="30">
        <v>0.078</v>
      </c>
      <c r="I351" s="30"/>
      <c r="J351" s="30"/>
      <c r="K351" s="31">
        <v>1.2</v>
      </c>
      <c r="L351" s="30">
        <v>219</v>
      </c>
      <c r="M351" s="30">
        <v>77.04</v>
      </c>
      <c r="N351" s="30">
        <v>25.6</v>
      </c>
      <c r="O351" s="30">
        <v>1.57</v>
      </c>
    </row>
    <row r="352" spans="1:15" ht="0.75" customHeight="1" hidden="1">
      <c r="A352" s="18"/>
      <c r="B352" s="15"/>
      <c r="C352" s="16"/>
      <c r="D352" s="16"/>
      <c r="E352" s="16"/>
      <c r="F352" s="16"/>
      <c r="G352" s="17"/>
      <c r="H352" s="16"/>
      <c r="I352" s="16"/>
      <c r="J352" s="16"/>
      <c r="K352" s="17"/>
      <c r="L352" s="16"/>
      <c r="M352" s="16"/>
      <c r="N352" s="16"/>
      <c r="O352" s="16"/>
    </row>
    <row r="353" spans="1:15" ht="12.75" customHeight="1">
      <c r="A353" s="5"/>
      <c r="B353" s="20" t="s">
        <v>6</v>
      </c>
      <c r="C353" s="21"/>
      <c r="D353" s="11">
        <v>3.58</v>
      </c>
      <c r="E353" s="11">
        <v>1.2</v>
      </c>
      <c r="F353" s="11">
        <v>47.01</v>
      </c>
      <c r="G353" s="66">
        <v>310.8</v>
      </c>
      <c r="H353" s="11">
        <v>0.078</v>
      </c>
      <c r="I353" s="50"/>
      <c r="J353" s="11"/>
      <c r="K353" s="22">
        <v>1.2</v>
      </c>
      <c r="L353" s="11" t="s">
        <v>718</v>
      </c>
      <c r="M353" s="11">
        <v>77.04</v>
      </c>
      <c r="N353" s="11">
        <v>25.6</v>
      </c>
      <c r="O353" s="11">
        <v>1.6</v>
      </c>
    </row>
    <row r="354" spans="1:15" ht="14.25" customHeight="1">
      <c r="A354" s="5"/>
      <c r="B354" s="23" t="s">
        <v>15</v>
      </c>
      <c r="C354" s="21"/>
      <c r="D354" s="48" t="s">
        <v>719</v>
      </c>
      <c r="E354" s="11" t="s">
        <v>720</v>
      </c>
      <c r="F354" s="48" t="s">
        <v>721</v>
      </c>
      <c r="G354" s="22" t="s">
        <v>722</v>
      </c>
      <c r="H354" s="11">
        <v>0.828</v>
      </c>
      <c r="I354" s="50">
        <v>41.65</v>
      </c>
      <c r="J354" s="11">
        <v>26.752</v>
      </c>
      <c r="K354" s="22" t="s">
        <v>724</v>
      </c>
      <c r="L354" s="11">
        <v>659.63</v>
      </c>
      <c r="M354" s="11" t="s">
        <v>725</v>
      </c>
      <c r="N354" s="11" t="s">
        <v>726</v>
      </c>
      <c r="O354" s="11" t="s">
        <v>727</v>
      </c>
    </row>
  </sheetData>
  <sheetProtection/>
  <mergeCells count="388">
    <mergeCell ref="N349:N350"/>
    <mergeCell ref="O349:O350"/>
    <mergeCell ref="I349:I350"/>
    <mergeCell ref="J349:J350"/>
    <mergeCell ref="K349:K350"/>
    <mergeCell ref="L349:L350"/>
    <mergeCell ref="A348:O348"/>
    <mergeCell ref="A349:A350"/>
    <mergeCell ref="B349:B350"/>
    <mergeCell ref="C349:C350"/>
    <mergeCell ref="D349:D350"/>
    <mergeCell ref="E349:E350"/>
    <mergeCell ref="F349:F350"/>
    <mergeCell ref="G349:G350"/>
    <mergeCell ref="H349:H350"/>
    <mergeCell ref="M349:M350"/>
    <mergeCell ref="L342:L343"/>
    <mergeCell ref="M342:M343"/>
    <mergeCell ref="N342:N343"/>
    <mergeCell ref="A339:O339"/>
    <mergeCell ref="A342:A343"/>
    <mergeCell ref="C342:C343"/>
    <mergeCell ref="D342:D343"/>
    <mergeCell ref="E342:E343"/>
    <mergeCell ref="F342:F343"/>
    <mergeCell ref="O342:O343"/>
    <mergeCell ref="G342:G343"/>
    <mergeCell ref="H342:H343"/>
    <mergeCell ref="I342:I343"/>
    <mergeCell ref="J342:J343"/>
    <mergeCell ref="G328:G329"/>
    <mergeCell ref="H328:K328"/>
    <mergeCell ref="K342:K343"/>
    <mergeCell ref="L328:O328"/>
    <mergeCell ref="A331:O331"/>
    <mergeCell ref="A328:A329"/>
    <mergeCell ref="B328:B329"/>
    <mergeCell ref="C328:C329"/>
    <mergeCell ref="D328:F328"/>
    <mergeCell ref="N315:N316"/>
    <mergeCell ref="O315:O316"/>
    <mergeCell ref="I315:I316"/>
    <mergeCell ref="J315:J316"/>
    <mergeCell ref="K315:K316"/>
    <mergeCell ref="L315:L316"/>
    <mergeCell ref="A314:O314"/>
    <mergeCell ref="A315:A316"/>
    <mergeCell ref="B315:B316"/>
    <mergeCell ref="C315:C316"/>
    <mergeCell ref="D315:D316"/>
    <mergeCell ref="E315:E316"/>
    <mergeCell ref="F315:F316"/>
    <mergeCell ref="G315:G316"/>
    <mergeCell ref="H315:H316"/>
    <mergeCell ref="M315:M316"/>
    <mergeCell ref="L308:L309"/>
    <mergeCell ref="M308:M309"/>
    <mergeCell ref="N308:N309"/>
    <mergeCell ref="A305:O305"/>
    <mergeCell ref="A308:A309"/>
    <mergeCell ref="C308:C309"/>
    <mergeCell ref="D308:D309"/>
    <mergeCell ref="E308:E309"/>
    <mergeCell ref="F308:F309"/>
    <mergeCell ref="O308:O309"/>
    <mergeCell ref="G308:G309"/>
    <mergeCell ref="H308:H309"/>
    <mergeCell ref="I308:I309"/>
    <mergeCell ref="J308:J309"/>
    <mergeCell ref="G294:G295"/>
    <mergeCell ref="H294:K294"/>
    <mergeCell ref="K308:K309"/>
    <mergeCell ref="L294:O294"/>
    <mergeCell ref="A297:O297"/>
    <mergeCell ref="A294:A295"/>
    <mergeCell ref="B294:B295"/>
    <mergeCell ref="C294:C295"/>
    <mergeCell ref="D294:F294"/>
    <mergeCell ref="N276:N277"/>
    <mergeCell ref="O276:O277"/>
    <mergeCell ref="C291:K291"/>
    <mergeCell ref="I276:I277"/>
    <mergeCell ref="J276:J277"/>
    <mergeCell ref="K276:K277"/>
    <mergeCell ref="L276:L277"/>
    <mergeCell ref="A275:O275"/>
    <mergeCell ref="A276:A277"/>
    <mergeCell ref="B276:B277"/>
    <mergeCell ref="C276:C277"/>
    <mergeCell ref="D276:D277"/>
    <mergeCell ref="E276:E277"/>
    <mergeCell ref="F276:F277"/>
    <mergeCell ref="G276:G277"/>
    <mergeCell ref="H276:H277"/>
    <mergeCell ref="M276:M277"/>
    <mergeCell ref="L269:L270"/>
    <mergeCell ref="M269:M270"/>
    <mergeCell ref="N269:N270"/>
    <mergeCell ref="A266:O266"/>
    <mergeCell ref="A269:A270"/>
    <mergeCell ref="C269:C270"/>
    <mergeCell ref="D269:D270"/>
    <mergeCell ref="E269:E270"/>
    <mergeCell ref="F269:F270"/>
    <mergeCell ref="O269:O270"/>
    <mergeCell ref="G269:G270"/>
    <mergeCell ref="H269:H270"/>
    <mergeCell ref="I269:I270"/>
    <mergeCell ref="J269:J270"/>
    <mergeCell ref="G255:G256"/>
    <mergeCell ref="H255:K255"/>
    <mergeCell ref="K269:K270"/>
    <mergeCell ref="L255:O255"/>
    <mergeCell ref="A258:O258"/>
    <mergeCell ref="A255:A256"/>
    <mergeCell ref="B255:B256"/>
    <mergeCell ref="C255:C256"/>
    <mergeCell ref="D255:F255"/>
    <mergeCell ref="N242:N243"/>
    <mergeCell ref="O242:O243"/>
    <mergeCell ref="D253:K253"/>
    <mergeCell ref="I242:I243"/>
    <mergeCell ref="J242:J243"/>
    <mergeCell ref="K242:K243"/>
    <mergeCell ref="L242:L243"/>
    <mergeCell ref="A241:O241"/>
    <mergeCell ref="A242:A243"/>
    <mergeCell ref="B242:B243"/>
    <mergeCell ref="C242:C243"/>
    <mergeCell ref="D242:D243"/>
    <mergeCell ref="E242:E243"/>
    <mergeCell ref="F242:F243"/>
    <mergeCell ref="G242:G243"/>
    <mergeCell ref="H242:H243"/>
    <mergeCell ref="M242:M243"/>
    <mergeCell ref="L235:L236"/>
    <mergeCell ref="M235:M236"/>
    <mergeCell ref="N235:N236"/>
    <mergeCell ref="A230:O230"/>
    <mergeCell ref="A235:A236"/>
    <mergeCell ref="C235:C236"/>
    <mergeCell ref="D235:D236"/>
    <mergeCell ref="E235:E236"/>
    <mergeCell ref="F235:F236"/>
    <mergeCell ref="O235:O236"/>
    <mergeCell ref="G235:G236"/>
    <mergeCell ref="H235:H236"/>
    <mergeCell ref="I235:I236"/>
    <mergeCell ref="J235:J236"/>
    <mergeCell ref="G219:G220"/>
    <mergeCell ref="H219:K219"/>
    <mergeCell ref="K235:K236"/>
    <mergeCell ref="L219:O219"/>
    <mergeCell ref="A222:O222"/>
    <mergeCell ref="A219:A220"/>
    <mergeCell ref="B219:B220"/>
    <mergeCell ref="C219:C220"/>
    <mergeCell ref="D219:F219"/>
    <mergeCell ref="N206:N207"/>
    <mergeCell ref="O206:O207"/>
    <mergeCell ref="B217:M217"/>
    <mergeCell ref="I206:I207"/>
    <mergeCell ref="J206:J207"/>
    <mergeCell ref="K206:K207"/>
    <mergeCell ref="L206:L207"/>
    <mergeCell ref="A205:O205"/>
    <mergeCell ref="A206:A207"/>
    <mergeCell ref="B206:B207"/>
    <mergeCell ref="C206:C207"/>
    <mergeCell ref="D206:D207"/>
    <mergeCell ref="E206:E207"/>
    <mergeCell ref="F206:F207"/>
    <mergeCell ref="G206:G207"/>
    <mergeCell ref="H206:H207"/>
    <mergeCell ref="M206:M207"/>
    <mergeCell ref="L199:L200"/>
    <mergeCell ref="M199:M200"/>
    <mergeCell ref="N199:N200"/>
    <mergeCell ref="A196:O196"/>
    <mergeCell ref="A199:A200"/>
    <mergeCell ref="C199:C200"/>
    <mergeCell ref="D199:D200"/>
    <mergeCell ref="E199:E200"/>
    <mergeCell ref="F199:F200"/>
    <mergeCell ref="O199:O200"/>
    <mergeCell ref="G199:G200"/>
    <mergeCell ref="H199:H200"/>
    <mergeCell ref="I199:I200"/>
    <mergeCell ref="J199:J200"/>
    <mergeCell ref="G185:G186"/>
    <mergeCell ref="H185:K185"/>
    <mergeCell ref="K199:K200"/>
    <mergeCell ref="L185:O185"/>
    <mergeCell ref="A188:O188"/>
    <mergeCell ref="A185:A186"/>
    <mergeCell ref="B185:B186"/>
    <mergeCell ref="C185:C186"/>
    <mergeCell ref="D185:F185"/>
    <mergeCell ref="N169:N170"/>
    <mergeCell ref="O169:O170"/>
    <mergeCell ref="D183:L183"/>
    <mergeCell ref="I169:I170"/>
    <mergeCell ref="J169:J170"/>
    <mergeCell ref="K169:K170"/>
    <mergeCell ref="L169:L170"/>
    <mergeCell ref="A168:O168"/>
    <mergeCell ref="A169:A170"/>
    <mergeCell ref="B169:B170"/>
    <mergeCell ref="C169:C170"/>
    <mergeCell ref="D169:D170"/>
    <mergeCell ref="E169:E170"/>
    <mergeCell ref="F169:F170"/>
    <mergeCell ref="G169:G170"/>
    <mergeCell ref="H169:H170"/>
    <mergeCell ref="M169:M170"/>
    <mergeCell ref="M60:M61"/>
    <mergeCell ref="N60:N61"/>
    <mergeCell ref="O60:O61"/>
    <mergeCell ref="I60:I61"/>
    <mergeCell ref="J60:J61"/>
    <mergeCell ref="K60:K61"/>
    <mergeCell ref="L60:L61"/>
    <mergeCell ref="E60:E61"/>
    <mergeCell ref="F60:F61"/>
    <mergeCell ref="G60:G61"/>
    <mergeCell ref="H60:H61"/>
    <mergeCell ref="A60:A61"/>
    <mergeCell ref="B60:B61"/>
    <mergeCell ref="C60:C61"/>
    <mergeCell ref="D60:D61"/>
    <mergeCell ref="N53:N54"/>
    <mergeCell ref="O53:O54"/>
    <mergeCell ref="A59:O59"/>
    <mergeCell ref="I53:I54"/>
    <mergeCell ref="J53:J54"/>
    <mergeCell ref="K53:K54"/>
    <mergeCell ref="L53:L54"/>
    <mergeCell ref="A50:O50"/>
    <mergeCell ref="A53:A54"/>
    <mergeCell ref="B53:B54"/>
    <mergeCell ref="C53:C54"/>
    <mergeCell ref="D53:D54"/>
    <mergeCell ref="E53:E54"/>
    <mergeCell ref="F53:F54"/>
    <mergeCell ref="G53:G54"/>
    <mergeCell ref="H53:H54"/>
    <mergeCell ref="M53:M54"/>
    <mergeCell ref="G39:G40"/>
    <mergeCell ref="H39:K39"/>
    <mergeCell ref="L39:O39"/>
    <mergeCell ref="A42:O42"/>
    <mergeCell ref="A39:A40"/>
    <mergeCell ref="B39:B40"/>
    <mergeCell ref="C39:C40"/>
    <mergeCell ref="D39:F39"/>
    <mergeCell ref="M25:M26"/>
    <mergeCell ref="N25:N26"/>
    <mergeCell ref="O25:O26"/>
    <mergeCell ref="B36:L36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M18:M19"/>
    <mergeCell ref="N18:N19"/>
    <mergeCell ref="O18:O19"/>
    <mergeCell ref="A24:O24"/>
    <mergeCell ref="I18:I19"/>
    <mergeCell ref="J18:J19"/>
    <mergeCell ref="K18:K19"/>
    <mergeCell ref="L18:L19"/>
    <mergeCell ref="E18:E19"/>
    <mergeCell ref="F18:F19"/>
    <mergeCell ref="G18:G19"/>
    <mergeCell ref="H18:H19"/>
    <mergeCell ref="A18:A19"/>
    <mergeCell ref="B18:B19"/>
    <mergeCell ref="C18:C19"/>
    <mergeCell ref="D18:D19"/>
    <mergeCell ref="C3:G3"/>
    <mergeCell ref="A8:O8"/>
    <mergeCell ref="A15:O15"/>
    <mergeCell ref="A5:A6"/>
    <mergeCell ref="B5:B6"/>
    <mergeCell ref="C5:C6"/>
    <mergeCell ref="G5:G6"/>
    <mergeCell ref="D5:F5"/>
    <mergeCell ref="H5:K5"/>
    <mergeCell ref="L5:O5"/>
    <mergeCell ref="C74:L74"/>
    <mergeCell ref="A77:A78"/>
    <mergeCell ref="B77:B78"/>
    <mergeCell ref="C77:C78"/>
    <mergeCell ref="D77:F77"/>
    <mergeCell ref="G77:G78"/>
    <mergeCell ref="H77:K77"/>
    <mergeCell ref="L77:O77"/>
    <mergeCell ref="A80:O80"/>
    <mergeCell ref="A87:O87"/>
    <mergeCell ref="A89:A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A95:O95"/>
    <mergeCell ref="A96:A97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K96:K97"/>
    <mergeCell ref="L96:L97"/>
    <mergeCell ref="M96:M97"/>
    <mergeCell ref="N96:N97"/>
    <mergeCell ref="O96:O97"/>
    <mergeCell ref="C109:K109"/>
    <mergeCell ref="A111:A112"/>
    <mergeCell ref="B111:B112"/>
    <mergeCell ref="C111:C112"/>
    <mergeCell ref="D111:F111"/>
    <mergeCell ref="G111:G112"/>
    <mergeCell ref="H111:K111"/>
    <mergeCell ref="A132:O132"/>
    <mergeCell ref="L111:O111"/>
    <mergeCell ref="A114:O114"/>
    <mergeCell ref="A123:O123"/>
    <mergeCell ref="A126:A127"/>
    <mergeCell ref="G133:G134"/>
    <mergeCell ref="H133:H134"/>
    <mergeCell ref="A133:A134"/>
    <mergeCell ref="B133:B134"/>
    <mergeCell ref="C133:C134"/>
    <mergeCell ref="M133:M134"/>
    <mergeCell ref="N133:N134"/>
    <mergeCell ref="O133:O134"/>
    <mergeCell ref="D144:K144"/>
    <mergeCell ref="I133:I134"/>
    <mergeCell ref="J133:J134"/>
    <mergeCell ref="K133:K134"/>
    <mergeCell ref="L133:L134"/>
    <mergeCell ref="E133:E134"/>
    <mergeCell ref="F133:F134"/>
    <mergeCell ref="A147:A148"/>
    <mergeCell ref="B147:B148"/>
    <mergeCell ref="C147:C148"/>
    <mergeCell ref="D147:F147"/>
    <mergeCell ref="G147:G148"/>
    <mergeCell ref="D133:D134"/>
    <mergeCell ref="H147:K147"/>
    <mergeCell ref="L147:O147"/>
    <mergeCell ref="B150:N150"/>
    <mergeCell ref="A159:O159"/>
    <mergeCell ref="A162:A163"/>
    <mergeCell ref="C162:C163"/>
    <mergeCell ref="D162:D163"/>
    <mergeCell ref="E162:E163"/>
    <mergeCell ref="F162:F163"/>
    <mergeCell ref="G162:G163"/>
    <mergeCell ref="H162:H163"/>
    <mergeCell ref="I162:I163"/>
    <mergeCell ref="J162:J163"/>
    <mergeCell ref="O162:O163"/>
    <mergeCell ref="K162:K163"/>
    <mergeCell ref="L162:L163"/>
    <mergeCell ref="M162:M163"/>
    <mergeCell ref="N162:N163"/>
  </mergeCells>
  <printOptions/>
  <pageMargins left="0.75" right="0.75" top="0.55" bottom="0.68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O308"/>
  <sheetViews>
    <sheetView zoomScalePageLayoutView="0" workbookViewId="0" topLeftCell="A1">
      <selection activeCell="M327" sqref="M327"/>
    </sheetView>
  </sheetViews>
  <sheetFormatPr defaultColWidth="9.00390625" defaultRowHeight="12.75"/>
  <cols>
    <col min="1" max="1" width="6.25390625" style="0" customWidth="1"/>
    <col min="2" max="2" width="20.00390625" style="0" customWidth="1"/>
    <col min="3" max="3" width="7.625" style="0" customWidth="1"/>
    <col min="4" max="4" width="6.875" style="0" customWidth="1"/>
    <col min="5" max="5" width="7.125" style="0" customWidth="1"/>
    <col min="6" max="6" width="7.75390625" style="0" customWidth="1"/>
    <col min="8" max="8" width="7.375" style="0" customWidth="1"/>
    <col min="9" max="9" width="7.00390625" style="0" customWidth="1"/>
    <col min="10" max="10" width="7.375" style="0" customWidth="1"/>
    <col min="11" max="11" width="7.75390625" style="0" customWidth="1"/>
    <col min="12" max="12" width="8.875" style="0" customWidth="1"/>
    <col min="13" max="13" width="8.25390625" style="0" customWidth="1"/>
    <col min="14" max="14" width="8.125" style="0" customWidth="1"/>
    <col min="15" max="15" width="7.25390625" style="0" customWidth="1"/>
  </cols>
  <sheetData>
    <row r="4" spans="2:7" ht="12.75">
      <c r="B4" s="34"/>
      <c r="C4" s="171" t="s">
        <v>50</v>
      </c>
      <c r="D4" s="171"/>
      <c r="E4" s="171"/>
      <c r="F4" s="171"/>
      <c r="G4" s="171"/>
    </row>
    <row r="6" spans="1:15" ht="12.75">
      <c r="A6" s="184" t="s">
        <v>36</v>
      </c>
      <c r="B6" s="184" t="s">
        <v>35</v>
      </c>
      <c r="C6" s="184" t="s">
        <v>37</v>
      </c>
      <c r="D6" s="180" t="s">
        <v>38</v>
      </c>
      <c r="E6" s="180"/>
      <c r="F6" s="180"/>
      <c r="G6" s="184" t="s">
        <v>39</v>
      </c>
      <c r="H6" s="180" t="s">
        <v>0</v>
      </c>
      <c r="I6" s="180"/>
      <c r="J6" s="180"/>
      <c r="K6" s="180"/>
      <c r="L6" s="181" t="s">
        <v>40</v>
      </c>
      <c r="M6" s="181"/>
      <c r="N6" s="181"/>
      <c r="O6" s="181"/>
    </row>
    <row r="7" spans="1:15" ht="25.5" customHeight="1">
      <c r="A7" s="185"/>
      <c r="B7" s="185"/>
      <c r="C7" s="185"/>
      <c r="D7" s="44" t="s">
        <v>41</v>
      </c>
      <c r="E7" s="44" t="s">
        <v>42</v>
      </c>
      <c r="F7" s="44" t="s">
        <v>43</v>
      </c>
      <c r="G7" s="185"/>
      <c r="H7" s="44" t="s">
        <v>1</v>
      </c>
      <c r="I7" s="44" t="s">
        <v>2</v>
      </c>
      <c r="J7" s="44" t="s">
        <v>44</v>
      </c>
      <c r="K7" s="44" t="s">
        <v>45</v>
      </c>
      <c r="L7" s="44" t="s">
        <v>46</v>
      </c>
      <c r="M7" s="44" t="s">
        <v>47</v>
      </c>
      <c r="N7" s="44" t="s">
        <v>48</v>
      </c>
      <c r="O7" s="44" t="s">
        <v>49</v>
      </c>
    </row>
    <row r="8" spans="1:15" ht="15">
      <c r="A8" s="45">
        <v>1</v>
      </c>
      <c r="B8" s="45">
        <v>2</v>
      </c>
      <c r="C8" s="28">
        <v>3</v>
      </c>
      <c r="D8" s="45">
        <v>4</v>
      </c>
      <c r="E8" s="45">
        <v>5</v>
      </c>
      <c r="F8" s="45">
        <v>6</v>
      </c>
      <c r="G8" s="45">
        <v>7</v>
      </c>
      <c r="H8" s="45">
        <v>8</v>
      </c>
      <c r="I8" s="45">
        <v>9</v>
      </c>
      <c r="J8" s="45">
        <v>10</v>
      </c>
      <c r="K8" s="45">
        <v>11</v>
      </c>
      <c r="L8" s="45">
        <v>12</v>
      </c>
      <c r="M8" s="45">
        <v>13</v>
      </c>
      <c r="N8" s="45">
        <v>14</v>
      </c>
      <c r="O8" s="45">
        <v>15</v>
      </c>
    </row>
    <row r="9" spans="1:15" ht="12.75">
      <c r="A9" s="183" t="s">
        <v>3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</row>
    <row r="10" spans="1:15" ht="29.25" customHeight="1">
      <c r="A10" s="51">
        <v>173</v>
      </c>
      <c r="B10" s="29" t="s">
        <v>51</v>
      </c>
      <c r="C10" s="30">
        <v>200</v>
      </c>
      <c r="D10" s="30">
        <v>8.86</v>
      </c>
      <c r="E10" s="30">
        <v>11.4</v>
      </c>
      <c r="F10" s="30">
        <v>57.1</v>
      </c>
      <c r="G10" s="43">
        <v>365</v>
      </c>
      <c r="H10" s="30">
        <v>0.22</v>
      </c>
      <c r="I10" s="30">
        <v>1.22</v>
      </c>
      <c r="J10" s="30">
        <v>0.1</v>
      </c>
      <c r="K10" s="31">
        <v>1.04</v>
      </c>
      <c r="L10" s="30">
        <v>241.2</v>
      </c>
      <c r="M10" s="30">
        <v>227.8</v>
      </c>
      <c r="N10" s="30">
        <v>68.76</v>
      </c>
      <c r="O10" s="30">
        <v>1.06</v>
      </c>
    </row>
    <row r="11" spans="1:15" ht="18.75" customHeight="1">
      <c r="A11" s="18">
        <v>376</v>
      </c>
      <c r="B11" s="35" t="s">
        <v>14</v>
      </c>
      <c r="C11" s="16" t="s">
        <v>98</v>
      </c>
      <c r="D11" s="16">
        <v>0.08</v>
      </c>
      <c r="E11" s="16"/>
      <c r="F11" s="16">
        <v>13.5</v>
      </c>
      <c r="G11" s="36">
        <v>56</v>
      </c>
      <c r="H11" s="16"/>
      <c r="I11" s="16">
        <v>0.1</v>
      </c>
      <c r="J11" s="16"/>
      <c r="K11" s="17">
        <v>0.14</v>
      </c>
      <c r="L11" s="16">
        <v>5.25</v>
      </c>
      <c r="M11" s="16">
        <v>8.24</v>
      </c>
      <c r="N11" s="56">
        <v>4.4</v>
      </c>
      <c r="O11" s="16">
        <v>0.86</v>
      </c>
    </row>
    <row r="12" spans="1:15" ht="16.5" customHeight="1">
      <c r="A12" s="19"/>
      <c r="B12" s="15" t="s">
        <v>5</v>
      </c>
      <c r="C12" s="16">
        <v>40</v>
      </c>
      <c r="D12" s="16">
        <v>3.08</v>
      </c>
      <c r="E12" s="16">
        <v>1.2</v>
      </c>
      <c r="F12" s="16">
        <v>19.92</v>
      </c>
      <c r="G12" s="17">
        <v>104.8</v>
      </c>
      <c r="H12" s="16">
        <v>0.101</v>
      </c>
      <c r="I12" s="16"/>
      <c r="J12" s="16"/>
      <c r="K12" s="17"/>
      <c r="L12" s="16">
        <v>14.21</v>
      </c>
      <c r="M12" s="16">
        <v>56.88</v>
      </c>
      <c r="N12" s="16">
        <v>23.55</v>
      </c>
      <c r="O12" s="16">
        <v>1.07</v>
      </c>
    </row>
    <row r="13" spans="1:15" ht="15.75">
      <c r="A13" s="5"/>
      <c r="B13" s="20" t="s">
        <v>6</v>
      </c>
      <c r="C13" s="21"/>
      <c r="D13" s="11">
        <f aca="true" t="shared" si="0" ref="D13:O13">D10+D11+D12</f>
        <v>12.02</v>
      </c>
      <c r="E13" s="11">
        <f t="shared" si="0"/>
        <v>12.6</v>
      </c>
      <c r="F13" s="11">
        <f t="shared" si="0"/>
        <v>90.52</v>
      </c>
      <c r="G13" s="22">
        <f t="shared" si="0"/>
        <v>525.8</v>
      </c>
      <c r="H13" s="11">
        <f t="shared" si="0"/>
        <v>0.321</v>
      </c>
      <c r="I13" s="11">
        <f t="shared" si="0"/>
        <v>1.32</v>
      </c>
      <c r="J13" s="11">
        <f t="shared" si="0"/>
        <v>0.1</v>
      </c>
      <c r="K13" s="22">
        <f t="shared" si="0"/>
        <v>1.1800000000000002</v>
      </c>
      <c r="L13" s="11">
        <f t="shared" si="0"/>
        <v>260.65999999999997</v>
      </c>
      <c r="M13" s="11">
        <f t="shared" si="0"/>
        <v>292.92</v>
      </c>
      <c r="N13" s="11">
        <f t="shared" si="0"/>
        <v>96.71000000000001</v>
      </c>
      <c r="O13" s="11">
        <f t="shared" si="0"/>
        <v>2.99</v>
      </c>
    </row>
    <row r="14" spans="1:15" ht="12.75">
      <c r="A14" s="183" t="s">
        <v>7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</row>
    <row r="15" spans="1:15" ht="29.25" customHeight="1">
      <c r="A15" s="28">
        <v>82</v>
      </c>
      <c r="B15" s="46" t="s">
        <v>52</v>
      </c>
      <c r="C15" s="28">
        <v>200</v>
      </c>
      <c r="D15" s="28">
        <v>1.46</v>
      </c>
      <c r="E15" s="47">
        <v>3.92</v>
      </c>
      <c r="F15" s="28">
        <v>12.16</v>
      </c>
      <c r="G15" s="52">
        <v>89.8</v>
      </c>
      <c r="H15" s="53">
        <v>0.06</v>
      </c>
      <c r="I15" s="28">
        <v>24.71</v>
      </c>
      <c r="J15" s="28">
        <v>0.77</v>
      </c>
      <c r="K15" s="52">
        <v>1.23</v>
      </c>
      <c r="L15" s="53">
        <v>33.95</v>
      </c>
      <c r="M15" s="28">
        <v>39.97</v>
      </c>
      <c r="N15" s="47">
        <v>16.89</v>
      </c>
      <c r="O15" s="28">
        <v>0.01</v>
      </c>
    </row>
    <row r="16" spans="1:15" ht="17.25" customHeight="1">
      <c r="A16" s="18">
        <v>47</v>
      </c>
      <c r="B16" s="15" t="s">
        <v>53</v>
      </c>
      <c r="C16" s="16">
        <v>50</v>
      </c>
      <c r="D16" s="16">
        <v>0.8</v>
      </c>
      <c r="E16" s="16">
        <v>2.45</v>
      </c>
      <c r="F16" s="16">
        <v>5.2</v>
      </c>
      <c r="G16" s="36">
        <v>46</v>
      </c>
      <c r="H16" s="16">
        <v>0.016</v>
      </c>
      <c r="I16" s="16">
        <v>27.36</v>
      </c>
      <c r="J16" s="16">
        <v>0.4</v>
      </c>
      <c r="K16" s="17">
        <v>0.35</v>
      </c>
      <c r="L16" s="16">
        <v>42.81</v>
      </c>
      <c r="M16" s="16">
        <v>26.76</v>
      </c>
      <c r="N16" s="16">
        <v>16.53</v>
      </c>
      <c r="O16" s="16">
        <v>1.01</v>
      </c>
    </row>
    <row r="17" spans="1:15" ht="12.75">
      <c r="A17" s="166">
        <v>290</v>
      </c>
      <c r="B17" s="168" t="s">
        <v>54</v>
      </c>
      <c r="C17" s="166">
        <v>80</v>
      </c>
      <c r="D17" s="166">
        <v>13.3</v>
      </c>
      <c r="E17" s="166">
        <v>17.1</v>
      </c>
      <c r="F17" s="166">
        <v>3.8</v>
      </c>
      <c r="G17" s="162">
        <v>223</v>
      </c>
      <c r="H17" s="164">
        <v>0.08</v>
      </c>
      <c r="I17" s="166">
        <v>0.24</v>
      </c>
      <c r="J17" s="166">
        <v>0.08</v>
      </c>
      <c r="K17" s="162"/>
      <c r="L17" s="164">
        <v>25.01</v>
      </c>
      <c r="M17" s="176">
        <v>220.27</v>
      </c>
      <c r="N17" s="166">
        <v>24.37</v>
      </c>
      <c r="O17" s="166">
        <v>0.94</v>
      </c>
    </row>
    <row r="18" spans="1:15" ht="3" customHeight="1">
      <c r="A18" s="167"/>
      <c r="B18" s="169"/>
      <c r="C18" s="167"/>
      <c r="D18" s="167"/>
      <c r="E18" s="167"/>
      <c r="F18" s="167"/>
      <c r="G18" s="163"/>
      <c r="H18" s="165"/>
      <c r="I18" s="167"/>
      <c r="J18" s="167"/>
      <c r="K18" s="163"/>
      <c r="L18" s="165"/>
      <c r="M18" s="177"/>
      <c r="N18" s="167"/>
      <c r="O18" s="167"/>
    </row>
    <row r="19" spans="1:15" ht="31.5" customHeight="1">
      <c r="A19" s="28">
        <v>302</v>
      </c>
      <c r="B19" s="29" t="s">
        <v>55</v>
      </c>
      <c r="C19" s="30">
        <v>150</v>
      </c>
      <c r="D19" s="30">
        <v>7.52</v>
      </c>
      <c r="E19" s="30">
        <v>6.29</v>
      </c>
      <c r="F19" s="30">
        <v>30.7</v>
      </c>
      <c r="G19" s="31">
        <v>249.6</v>
      </c>
      <c r="H19" s="30">
        <v>0.342</v>
      </c>
      <c r="I19" s="30"/>
      <c r="J19" s="30">
        <v>0.034</v>
      </c>
      <c r="K19" s="31">
        <v>2.21</v>
      </c>
      <c r="L19" s="30">
        <v>20.68</v>
      </c>
      <c r="M19" s="30">
        <v>248.95</v>
      </c>
      <c r="N19" s="30">
        <v>16.65</v>
      </c>
      <c r="O19" s="30">
        <v>3.59</v>
      </c>
    </row>
    <row r="20" spans="1:15" ht="31.5" customHeight="1">
      <c r="A20" s="38">
        <v>389</v>
      </c>
      <c r="B20" s="15" t="s">
        <v>12</v>
      </c>
      <c r="C20" s="16" t="s">
        <v>98</v>
      </c>
      <c r="D20" s="16">
        <v>0.07</v>
      </c>
      <c r="E20" s="16"/>
      <c r="F20" s="16">
        <v>19.64</v>
      </c>
      <c r="G20" s="17">
        <v>78.87</v>
      </c>
      <c r="H20" s="16">
        <v>0.01</v>
      </c>
      <c r="I20" s="16">
        <v>8.91</v>
      </c>
      <c r="J20" s="16">
        <v>0.01</v>
      </c>
      <c r="K20" s="17"/>
      <c r="L20" s="16">
        <v>8.84</v>
      </c>
      <c r="M20" s="16">
        <v>5.94</v>
      </c>
      <c r="N20" s="16">
        <v>4.86</v>
      </c>
      <c r="O20" s="16">
        <v>1.21</v>
      </c>
    </row>
    <row r="21" spans="1:15" ht="15" customHeight="1">
      <c r="A21" s="5"/>
      <c r="B21" s="15" t="s">
        <v>5</v>
      </c>
      <c r="C21" s="16">
        <v>50</v>
      </c>
      <c r="D21" s="16">
        <v>3.85</v>
      </c>
      <c r="E21" s="16">
        <v>1.5</v>
      </c>
      <c r="F21" s="16">
        <v>24.9</v>
      </c>
      <c r="G21" s="17">
        <v>131</v>
      </c>
      <c r="H21" s="16">
        <v>0.126</v>
      </c>
      <c r="I21" s="16"/>
      <c r="J21" s="16"/>
      <c r="K21" s="17">
        <v>2.11</v>
      </c>
      <c r="L21" s="16">
        <v>17.66</v>
      </c>
      <c r="M21" s="16">
        <v>71.1</v>
      </c>
      <c r="N21" s="16">
        <v>29.43</v>
      </c>
      <c r="O21" s="16">
        <v>1.33</v>
      </c>
    </row>
    <row r="22" spans="1:15" ht="15.75">
      <c r="A22" s="5"/>
      <c r="B22" s="20" t="s">
        <v>6</v>
      </c>
      <c r="C22" s="21"/>
      <c r="D22" s="48">
        <f aca="true" t="shared" si="1" ref="D22:O22">D15+D16+D17+D19+D20+D21</f>
        <v>27</v>
      </c>
      <c r="E22" s="11">
        <f>E15+E16+E17+E19+E20+E21</f>
        <v>31.26</v>
      </c>
      <c r="F22" s="11">
        <f t="shared" si="1"/>
        <v>96.4</v>
      </c>
      <c r="G22" s="22">
        <f t="shared" si="1"/>
        <v>818.27</v>
      </c>
      <c r="H22" s="11">
        <f t="shared" si="1"/>
        <v>0.634</v>
      </c>
      <c r="I22" s="11">
        <f>I15+I16+I17+I19+I20+I21</f>
        <v>61.22</v>
      </c>
      <c r="J22" s="11">
        <f t="shared" si="1"/>
        <v>1.294</v>
      </c>
      <c r="K22" s="22">
        <f t="shared" si="1"/>
        <v>5.9</v>
      </c>
      <c r="L22" s="11">
        <f t="shared" si="1"/>
        <v>148.95000000000002</v>
      </c>
      <c r="M22" s="48">
        <f t="shared" si="1"/>
        <v>612.9900000000001</v>
      </c>
      <c r="N22" s="11">
        <f t="shared" si="1"/>
        <v>108.72999999999999</v>
      </c>
      <c r="O22" s="11">
        <f t="shared" si="1"/>
        <v>8.09</v>
      </c>
    </row>
    <row r="23" spans="1:15" ht="12.75">
      <c r="A23" s="183" t="s">
        <v>13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</row>
    <row r="24" spans="1:15" ht="12.75">
      <c r="A24" s="166">
        <v>144</v>
      </c>
      <c r="B24" s="168" t="s">
        <v>16</v>
      </c>
      <c r="C24" s="166" t="s">
        <v>85</v>
      </c>
      <c r="D24" s="166">
        <v>6.74</v>
      </c>
      <c r="E24" s="178">
        <v>4.26</v>
      </c>
      <c r="F24" s="166">
        <v>17.32</v>
      </c>
      <c r="G24" s="162">
        <v>126.6</v>
      </c>
      <c r="H24" s="164">
        <v>0.144</v>
      </c>
      <c r="I24" s="166"/>
      <c r="J24" s="166">
        <v>0.05</v>
      </c>
      <c r="K24" s="162">
        <v>1.2</v>
      </c>
      <c r="L24" s="188">
        <v>491.4</v>
      </c>
      <c r="M24" s="166">
        <v>272.07</v>
      </c>
      <c r="N24" s="166">
        <v>29.5</v>
      </c>
      <c r="O24" s="166">
        <v>1.06</v>
      </c>
    </row>
    <row r="25" spans="1:15" ht="18.75" customHeight="1">
      <c r="A25" s="167"/>
      <c r="B25" s="169"/>
      <c r="C25" s="167"/>
      <c r="D25" s="167"/>
      <c r="E25" s="179"/>
      <c r="F25" s="167"/>
      <c r="G25" s="163"/>
      <c r="H25" s="165"/>
      <c r="I25" s="167"/>
      <c r="J25" s="167"/>
      <c r="K25" s="163"/>
      <c r="L25" s="189"/>
      <c r="M25" s="167"/>
      <c r="N25" s="167"/>
      <c r="O25" s="167"/>
    </row>
    <row r="26" spans="1:15" ht="16.5" customHeight="1">
      <c r="A26" s="32"/>
      <c r="B26" s="29" t="s">
        <v>5</v>
      </c>
      <c r="C26" s="30">
        <v>30</v>
      </c>
      <c r="D26" s="30">
        <v>2.31</v>
      </c>
      <c r="E26" s="30">
        <v>0.9</v>
      </c>
      <c r="F26" s="30">
        <v>14.94</v>
      </c>
      <c r="G26" s="31">
        <v>78.6</v>
      </c>
      <c r="H26" s="30">
        <v>0.076</v>
      </c>
      <c r="I26" s="30"/>
      <c r="J26" s="30"/>
      <c r="K26" s="31">
        <v>1.266</v>
      </c>
      <c r="L26" s="30">
        <v>10.66</v>
      </c>
      <c r="M26" s="30">
        <v>42.66</v>
      </c>
      <c r="N26" s="30">
        <v>17.66</v>
      </c>
      <c r="O26" s="30">
        <v>0.8</v>
      </c>
    </row>
    <row r="27" spans="1:15" ht="15" customHeight="1">
      <c r="A27" s="18">
        <v>382</v>
      </c>
      <c r="B27" s="15" t="s">
        <v>17</v>
      </c>
      <c r="C27" s="16" t="s">
        <v>98</v>
      </c>
      <c r="D27" s="16">
        <v>0.08</v>
      </c>
      <c r="E27" s="16"/>
      <c r="F27" s="16">
        <v>13.5</v>
      </c>
      <c r="G27" s="36">
        <v>56</v>
      </c>
      <c r="H27" s="16"/>
      <c r="I27" s="56">
        <v>0.1</v>
      </c>
      <c r="J27" s="16"/>
      <c r="K27" s="17"/>
      <c r="L27" s="16">
        <v>5.25</v>
      </c>
      <c r="M27" s="16">
        <v>8.24</v>
      </c>
      <c r="N27" s="56">
        <v>4.4</v>
      </c>
      <c r="O27" s="16">
        <v>0.86</v>
      </c>
    </row>
    <row r="28" spans="1:15" ht="15.75">
      <c r="A28" s="5"/>
      <c r="B28" s="20" t="s">
        <v>6</v>
      </c>
      <c r="C28" s="21"/>
      <c r="D28" s="11">
        <f aca="true" t="shared" si="2" ref="D28:N28">D24+D26+D27</f>
        <v>9.13</v>
      </c>
      <c r="E28" s="11">
        <f t="shared" si="2"/>
        <v>5.16</v>
      </c>
      <c r="F28" s="11">
        <f t="shared" si="2"/>
        <v>45.76</v>
      </c>
      <c r="G28" s="22">
        <f t="shared" si="2"/>
        <v>261.2</v>
      </c>
      <c r="H28" s="11">
        <f t="shared" si="2"/>
        <v>0.21999999999999997</v>
      </c>
      <c r="I28" s="48">
        <f t="shared" si="2"/>
        <v>0.1</v>
      </c>
      <c r="J28" s="11">
        <f t="shared" si="2"/>
        <v>0.05</v>
      </c>
      <c r="K28" s="22">
        <f t="shared" si="2"/>
        <v>2.466</v>
      </c>
      <c r="L28" s="11">
        <f t="shared" si="2"/>
        <v>507.31</v>
      </c>
      <c r="M28" s="48">
        <f t="shared" si="2"/>
        <v>322.97</v>
      </c>
      <c r="N28" s="11">
        <f t="shared" si="2"/>
        <v>51.559999999999995</v>
      </c>
      <c r="O28" s="11">
        <v>2.66</v>
      </c>
    </row>
    <row r="29" spans="1:15" ht="15.75">
      <c r="A29" s="5"/>
      <c r="B29" s="23" t="s">
        <v>15</v>
      </c>
      <c r="C29" s="21"/>
      <c r="D29" s="48">
        <f>D13+D22+D28</f>
        <v>48.15</v>
      </c>
      <c r="E29" s="11">
        <f>E13+E22+E28</f>
        <v>49.019999999999996</v>
      </c>
      <c r="F29" s="11">
        <f aca="true" t="shared" si="3" ref="F29:O29">F13+F22+F28</f>
        <v>232.68</v>
      </c>
      <c r="G29" s="22">
        <f t="shared" si="3"/>
        <v>1605.27</v>
      </c>
      <c r="H29" s="11">
        <f t="shared" si="3"/>
        <v>1.175</v>
      </c>
      <c r="I29" s="48">
        <f>I13+I22+I28</f>
        <v>62.64</v>
      </c>
      <c r="J29" s="11">
        <f t="shared" si="3"/>
        <v>1.4440000000000002</v>
      </c>
      <c r="K29" s="49">
        <f>K13+K22+K28</f>
        <v>9.546</v>
      </c>
      <c r="L29" s="48">
        <f t="shared" si="3"/>
        <v>916.9200000000001</v>
      </c>
      <c r="M29" s="55">
        <f t="shared" si="3"/>
        <v>1228.88</v>
      </c>
      <c r="N29" s="48">
        <f t="shared" si="3"/>
        <v>257</v>
      </c>
      <c r="O29" s="50">
        <f t="shared" si="3"/>
        <v>13.74</v>
      </c>
    </row>
    <row r="34" spans="2:12" ht="12.75">
      <c r="B34" s="171" t="s">
        <v>56</v>
      </c>
      <c r="C34" s="175"/>
      <c r="D34" s="175"/>
      <c r="E34" s="175"/>
      <c r="F34" s="175"/>
      <c r="G34" s="175"/>
      <c r="H34" s="175"/>
      <c r="I34" s="175"/>
      <c r="J34" s="175"/>
      <c r="K34" s="175"/>
      <c r="L34" s="175"/>
    </row>
    <row r="35" spans="2:12" ht="12.75">
      <c r="B35" s="24"/>
      <c r="C35" s="39"/>
      <c r="D35" s="39"/>
      <c r="E35" s="39"/>
      <c r="F35" s="39"/>
      <c r="G35" s="39"/>
      <c r="H35" s="39"/>
      <c r="I35" s="39"/>
      <c r="J35" s="39"/>
      <c r="K35" s="39"/>
      <c r="L35" s="39"/>
    </row>
    <row r="36" spans="2:12" ht="12.75">
      <c r="B36" s="24"/>
      <c r="C36" s="39"/>
      <c r="D36" s="39"/>
      <c r="E36" s="39"/>
      <c r="F36" s="39"/>
      <c r="G36" s="39"/>
      <c r="H36" s="39"/>
      <c r="I36" s="39"/>
      <c r="J36" s="39"/>
      <c r="K36" s="39"/>
      <c r="L36" s="39"/>
    </row>
    <row r="37" spans="1:15" ht="12.75">
      <c r="A37" s="184" t="s">
        <v>36</v>
      </c>
      <c r="B37" s="184" t="s">
        <v>35</v>
      </c>
      <c r="C37" s="184" t="s">
        <v>37</v>
      </c>
      <c r="D37" s="180" t="s">
        <v>38</v>
      </c>
      <c r="E37" s="180"/>
      <c r="F37" s="180"/>
      <c r="G37" s="184" t="s">
        <v>39</v>
      </c>
      <c r="H37" s="180" t="s">
        <v>0</v>
      </c>
      <c r="I37" s="180"/>
      <c r="J37" s="180"/>
      <c r="K37" s="180"/>
      <c r="L37" s="181" t="s">
        <v>40</v>
      </c>
      <c r="M37" s="181"/>
      <c r="N37" s="181"/>
      <c r="O37" s="181"/>
    </row>
    <row r="38" spans="1:15" ht="24" customHeight="1">
      <c r="A38" s="185"/>
      <c r="B38" s="185"/>
      <c r="C38" s="185"/>
      <c r="D38" s="44" t="s">
        <v>41</v>
      </c>
      <c r="E38" s="44" t="s">
        <v>42</v>
      </c>
      <c r="F38" s="44" t="s">
        <v>43</v>
      </c>
      <c r="G38" s="185"/>
      <c r="H38" s="44" t="s">
        <v>1</v>
      </c>
      <c r="I38" s="44" t="s">
        <v>2</v>
      </c>
      <c r="J38" s="44" t="s">
        <v>44</v>
      </c>
      <c r="K38" s="44" t="s">
        <v>45</v>
      </c>
      <c r="L38" s="44" t="s">
        <v>46</v>
      </c>
      <c r="M38" s="44" t="s">
        <v>47</v>
      </c>
      <c r="N38" s="44" t="s">
        <v>48</v>
      </c>
      <c r="O38" s="44" t="s">
        <v>49</v>
      </c>
    </row>
    <row r="39" spans="1:15" ht="15">
      <c r="A39" s="45">
        <v>1</v>
      </c>
      <c r="B39" s="45">
        <v>2</v>
      </c>
      <c r="C39" s="28">
        <v>3</v>
      </c>
      <c r="D39" s="45">
        <v>4</v>
      </c>
      <c r="E39" s="45">
        <v>5</v>
      </c>
      <c r="F39" s="45">
        <v>6</v>
      </c>
      <c r="G39" s="45">
        <v>7</v>
      </c>
      <c r="H39" s="45">
        <v>8</v>
      </c>
      <c r="I39" s="45">
        <v>9</v>
      </c>
      <c r="J39" s="45">
        <v>10</v>
      </c>
      <c r="K39" s="45">
        <v>11</v>
      </c>
      <c r="L39" s="45">
        <v>12</v>
      </c>
      <c r="M39" s="45">
        <v>13</v>
      </c>
      <c r="N39" s="45">
        <v>14</v>
      </c>
      <c r="O39" s="45">
        <v>15</v>
      </c>
    </row>
    <row r="40" spans="1:15" ht="12.75">
      <c r="A40" s="183" t="s">
        <v>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</row>
    <row r="41" spans="1:15" ht="16.5" customHeight="1">
      <c r="A41" s="51">
        <v>196</v>
      </c>
      <c r="B41" s="29" t="s">
        <v>4</v>
      </c>
      <c r="C41" s="30">
        <v>200</v>
      </c>
      <c r="D41" s="40">
        <v>6</v>
      </c>
      <c r="E41" s="65">
        <v>8.78</v>
      </c>
      <c r="F41" s="30">
        <v>50.9</v>
      </c>
      <c r="G41" s="31">
        <v>333</v>
      </c>
      <c r="H41" s="30">
        <v>0.04</v>
      </c>
      <c r="I41" s="30"/>
      <c r="J41" s="30">
        <v>0.06</v>
      </c>
      <c r="K41" s="31">
        <v>0.26</v>
      </c>
      <c r="L41" s="30">
        <v>6.44</v>
      </c>
      <c r="M41" s="30">
        <v>106.32</v>
      </c>
      <c r="N41" s="30">
        <v>37.02</v>
      </c>
      <c r="O41" s="30">
        <v>0.66</v>
      </c>
    </row>
    <row r="42" spans="1:15" ht="27.75" customHeight="1">
      <c r="A42" s="18">
        <v>379</v>
      </c>
      <c r="B42" s="35" t="s">
        <v>30</v>
      </c>
      <c r="C42" s="16" t="s">
        <v>98</v>
      </c>
      <c r="D42" s="16">
        <v>3.32</v>
      </c>
      <c r="E42" s="16">
        <v>2.41</v>
      </c>
      <c r="F42" s="16">
        <v>25.5</v>
      </c>
      <c r="G42" s="17">
        <v>136.62</v>
      </c>
      <c r="H42" s="16">
        <v>0.048</v>
      </c>
      <c r="I42" s="16">
        <v>1.56</v>
      </c>
      <c r="J42" s="16">
        <v>0.032</v>
      </c>
      <c r="K42" s="17">
        <v>1.648</v>
      </c>
      <c r="L42" s="41">
        <v>144</v>
      </c>
      <c r="M42" s="41">
        <v>108</v>
      </c>
      <c r="N42" s="41">
        <v>16.8</v>
      </c>
      <c r="O42" s="16">
        <v>1.69</v>
      </c>
    </row>
    <row r="43" spans="1:15" ht="15.75" customHeight="1">
      <c r="A43" s="19"/>
      <c r="B43" s="15" t="s">
        <v>5</v>
      </c>
      <c r="C43" s="16">
        <v>40</v>
      </c>
      <c r="D43" s="16">
        <v>3.08</v>
      </c>
      <c r="E43" s="16">
        <v>1.2</v>
      </c>
      <c r="F43" s="16">
        <v>19.92</v>
      </c>
      <c r="G43" s="17">
        <v>104.8</v>
      </c>
      <c r="H43" s="16">
        <v>0.101</v>
      </c>
      <c r="I43" s="16"/>
      <c r="J43" s="16"/>
      <c r="K43" s="17">
        <v>1.688</v>
      </c>
      <c r="L43" s="16">
        <v>14.21</v>
      </c>
      <c r="M43" s="16">
        <v>56.88</v>
      </c>
      <c r="N43" s="16">
        <v>23.55</v>
      </c>
      <c r="O43" s="16">
        <v>1.07</v>
      </c>
    </row>
    <row r="44" spans="1:15" ht="15.75">
      <c r="A44" s="5"/>
      <c r="B44" s="20" t="s">
        <v>6</v>
      </c>
      <c r="C44" s="21"/>
      <c r="D44" s="11">
        <f aca="true" t="shared" si="4" ref="D44:O44">D41+D42+D43</f>
        <v>12.4</v>
      </c>
      <c r="E44" s="11">
        <f t="shared" si="4"/>
        <v>12.389999999999999</v>
      </c>
      <c r="F44" s="11">
        <f t="shared" si="4"/>
        <v>96.32000000000001</v>
      </c>
      <c r="G44" s="22">
        <f t="shared" si="4"/>
        <v>574.42</v>
      </c>
      <c r="H44" s="11">
        <f t="shared" si="4"/>
        <v>0.189</v>
      </c>
      <c r="I44" s="11">
        <f t="shared" si="4"/>
        <v>1.56</v>
      </c>
      <c r="J44" s="11">
        <f t="shared" si="4"/>
        <v>0.092</v>
      </c>
      <c r="K44" s="22">
        <f t="shared" si="4"/>
        <v>3.596</v>
      </c>
      <c r="L44" s="11">
        <f t="shared" si="4"/>
        <v>164.65</v>
      </c>
      <c r="M44" s="11">
        <f t="shared" si="4"/>
        <v>271.2</v>
      </c>
      <c r="N44" s="11">
        <f t="shared" si="4"/>
        <v>77.37</v>
      </c>
      <c r="O44" s="11">
        <f t="shared" si="4"/>
        <v>3.42</v>
      </c>
    </row>
    <row r="45" spans="1:15" ht="12.75">
      <c r="A45" s="183" t="s">
        <v>7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</row>
    <row r="46" spans="1:15" ht="17.25" customHeight="1">
      <c r="A46" s="28">
        <v>47</v>
      </c>
      <c r="B46" s="29" t="s">
        <v>8</v>
      </c>
      <c r="C46" s="30">
        <v>50</v>
      </c>
      <c r="D46" s="30">
        <v>0.8</v>
      </c>
      <c r="E46" s="54">
        <v>2.45</v>
      </c>
      <c r="F46" s="30">
        <v>5.2</v>
      </c>
      <c r="G46" s="43">
        <v>46</v>
      </c>
      <c r="H46" s="30">
        <v>0.016</v>
      </c>
      <c r="I46" s="30">
        <v>17.36</v>
      </c>
      <c r="J46" s="30">
        <v>0.4</v>
      </c>
      <c r="K46" s="31">
        <v>0.35</v>
      </c>
      <c r="L46" s="30">
        <v>42.81</v>
      </c>
      <c r="M46" s="30">
        <v>26.76</v>
      </c>
      <c r="N46" s="54">
        <v>16.53</v>
      </c>
      <c r="O46" s="30">
        <v>1.01</v>
      </c>
    </row>
    <row r="47" spans="1:15" ht="30" customHeight="1">
      <c r="A47" s="18">
        <v>102</v>
      </c>
      <c r="B47" s="15" t="s">
        <v>9</v>
      </c>
      <c r="C47" s="16">
        <v>200</v>
      </c>
      <c r="D47" s="16">
        <v>4.06</v>
      </c>
      <c r="E47" s="16">
        <v>4.28</v>
      </c>
      <c r="F47" s="16">
        <v>19.08</v>
      </c>
      <c r="G47" s="17">
        <v>131</v>
      </c>
      <c r="H47" s="16">
        <v>0.184</v>
      </c>
      <c r="I47" s="16">
        <v>12.2</v>
      </c>
      <c r="J47" s="16">
        <v>0.072</v>
      </c>
      <c r="K47" s="17">
        <v>0.28</v>
      </c>
      <c r="L47" s="16">
        <v>35.072</v>
      </c>
      <c r="M47" s="16">
        <v>87.53</v>
      </c>
      <c r="N47" s="16">
        <v>32.24</v>
      </c>
      <c r="O47" s="16">
        <v>0.65</v>
      </c>
    </row>
    <row r="48" spans="1:15" ht="12.75">
      <c r="A48" s="166">
        <v>234</v>
      </c>
      <c r="B48" s="168" t="s">
        <v>10</v>
      </c>
      <c r="C48" s="166" t="s">
        <v>84</v>
      </c>
      <c r="D48" s="166">
        <v>12.64</v>
      </c>
      <c r="E48" s="166">
        <v>11.52</v>
      </c>
      <c r="F48" s="166">
        <v>13.12</v>
      </c>
      <c r="G48" s="162">
        <v>206.4</v>
      </c>
      <c r="H48" s="164">
        <v>0.1</v>
      </c>
      <c r="I48" s="166">
        <v>0.768</v>
      </c>
      <c r="J48" s="166"/>
      <c r="K48" s="162">
        <v>0.196</v>
      </c>
      <c r="L48" s="164">
        <v>48.52</v>
      </c>
      <c r="M48" s="166">
        <v>249.36</v>
      </c>
      <c r="N48" s="166">
        <v>27.36</v>
      </c>
      <c r="O48" s="166">
        <v>1.104</v>
      </c>
    </row>
    <row r="49" spans="1:15" ht="17.25" customHeight="1">
      <c r="A49" s="167"/>
      <c r="B49" s="169"/>
      <c r="C49" s="167"/>
      <c r="D49" s="167"/>
      <c r="E49" s="167"/>
      <c r="F49" s="167"/>
      <c r="G49" s="163"/>
      <c r="H49" s="165"/>
      <c r="I49" s="167"/>
      <c r="J49" s="167"/>
      <c r="K49" s="163"/>
      <c r="L49" s="165"/>
      <c r="M49" s="167"/>
      <c r="N49" s="167"/>
      <c r="O49" s="167"/>
    </row>
    <row r="50" spans="1:15" ht="32.25" customHeight="1">
      <c r="A50" s="28">
        <v>309</v>
      </c>
      <c r="B50" s="29" t="s">
        <v>83</v>
      </c>
      <c r="C50" s="30">
        <v>150</v>
      </c>
      <c r="D50" s="30">
        <v>3.15</v>
      </c>
      <c r="E50" s="30">
        <v>9.6</v>
      </c>
      <c r="F50" s="30">
        <v>16.25</v>
      </c>
      <c r="G50" s="43">
        <v>180</v>
      </c>
      <c r="H50" s="30">
        <v>0.045</v>
      </c>
      <c r="I50" s="30">
        <v>0.216</v>
      </c>
      <c r="J50" s="30">
        <v>0.045</v>
      </c>
      <c r="K50" s="31">
        <v>0.18</v>
      </c>
      <c r="L50" s="30">
        <v>140.85</v>
      </c>
      <c r="M50" s="30">
        <v>95.85</v>
      </c>
      <c r="N50" s="30">
        <v>15.66</v>
      </c>
      <c r="O50" s="30">
        <v>0.684</v>
      </c>
    </row>
    <row r="51" spans="1:15" ht="30" customHeight="1">
      <c r="A51" s="38">
        <v>389</v>
      </c>
      <c r="B51" s="15" t="s">
        <v>12</v>
      </c>
      <c r="C51" s="16" t="s">
        <v>98</v>
      </c>
      <c r="D51" s="16">
        <v>0.07</v>
      </c>
      <c r="E51" s="16"/>
      <c r="F51" s="16">
        <v>19.64</v>
      </c>
      <c r="G51" s="17">
        <v>78.84</v>
      </c>
      <c r="H51" s="16">
        <v>0.01</v>
      </c>
      <c r="I51" s="16">
        <v>8.91</v>
      </c>
      <c r="J51" s="16">
        <v>0.01</v>
      </c>
      <c r="K51" s="17"/>
      <c r="L51" s="16">
        <v>8.84</v>
      </c>
      <c r="M51" s="16">
        <v>5.94</v>
      </c>
      <c r="N51" s="16">
        <v>4.86</v>
      </c>
      <c r="O51" s="16">
        <v>1.21</v>
      </c>
    </row>
    <row r="52" spans="1:15" ht="13.5" customHeight="1">
      <c r="A52" s="5"/>
      <c r="B52" s="15" t="s">
        <v>5</v>
      </c>
      <c r="C52" s="16">
        <v>50</v>
      </c>
      <c r="D52" s="16">
        <v>3.85</v>
      </c>
      <c r="E52" s="16">
        <v>1.5</v>
      </c>
      <c r="F52" s="16">
        <v>24.9</v>
      </c>
      <c r="G52" s="17">
        <v>131</v>
      </c>
      <c r="H52" s="16">
        <v>0.126</v>
      </c>
      <c r="I52" s="16"/>
      <c r="J52" s="16"/>
      <c r="K52" s="17">
        <v>2.11</v>
      </c>
      <c r="L52" s="16">
        <v>17.66</v>
      </c>
      <c r="M52" s="16">
        <v>71.1</v>
      </c>
      <c r="N52" s="16">
        <v>29.43</v>
      </c>
      <c r="O52" s="16">
        <v>1.33</v>
      </c>
    </row>
    <row r="53" spans="1:15" ht="15.75">
      <c r="A53" s="5"/>
      <c r="B53" s="20" t="s">
        <v>6</v>
      </c>
      <c r="C53" s="21"/>
      <c r="D53" s="48">
        <f aca="true" t="shared" si="5" ref="D53:O53">D46+D47+D48+D50+D51+D52</f>
        <v>24.57</v>
      </c>
      <c r="E53" s="11">
        <f t="shared" si="5"/>
        <v>29.35</v>
      </c>
      <c r="F53" s="11">
        <f t="shared" si="5"/>
        <v>98.19</v>
      </c>
      <c r="G53" s="22">
        <f t="shared" si="5"/>
        <v>773.24</v>
      </c>
      <c r="H53" s="11">
        <f t="shared" si="5"/>
        <v>0.48100000000000004</v>
      </c>
      <c r="I53" s="50">
        <f t="shared" si="5"/>
        <v>39.454</v>
      </c>
      <c r="J53" s="11">
        <f t="shared" si="5"/>
        <v>0.527</v>
      </c>
      <c r="K53" s="22">
        <f t="shared" si="5"/>
        <v>3.1159999999999997</v>
      </c>
      <c r="L53" s="11">
        <f t="shared" si="5"/>
        <v>293.752</v>
      </c>
      <c r="M53" s="11">
        <f t="shared" si="5"/>
        <v>536.54</v>
      </c>
      <c r="N53" s="48">
        <f>N46+N47+N48+N50+N51+N52</f>
        <v>126.07999999999998</v>
      </c>
      <c r="O53" s="11">
        <f t="shared" si="5"/>
        <v>5.988</v>
      </c>
    </row>
    <row r="54" spans="1:15" ht="12.75">
      <c r="A54" s="183" t="s">
        <v>13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</row>
    <row r="55" spans="1:15" ht="12.75">
      <c r="A55" s="166">
        <v>121</v>
      </c>
      <c r="B55" s="168" t="s">
        <v>95</v>
      </c>
      <c r="C55" s="166" t="s">
        <v>85</v>
      </c>
      <c r="D55" s="172">
        <v>5</v>
      </c>
      <c r="E55" s="172">
        <v>8</v>
      </c>
      <c r="F55" s="166">
        <v>13.4</v>
      </c>
      <c r="G55" s="201">
        <v>134</v>
      </c>
      <c r="H55" s="164">
        <v>0.362</v>
      </c>
      <c r="I55" s="166">
        <v>16.4</v>
      </c>
      <c r="J55" s="166">
        <v>0.189</v>
      </c>
      <c r="K55" s="162">
        <v>1.21</v>
      </c>
      <c r="L55" s="164">
        <v>51.71</v>
      </c>
      <c r="M55" s="166">
        <v>270.05</v>
      </c>
      <c r="N55" s="166">
        <v>17.15</v>
      </c>
      <c r="O55" s="166">
        <v>1.01</v>
      </c>
    </row>
    <row r="56" spans="1:15" ht="16.5" customHeight="1">
      <c r="A56" s="167"/>
      <c r="B56" s="169"/>
      <c r="C56" s="167"/>
      <c r="D56" s="173"/>
      <c r="E56" s="173"/>
      <c r="F56" s="167"/>
      <c r="G56" s="202"/>
      <c r="H56" s="165"/>
      <c r="I56" s="167"/>
      <c r="J56" s="167"/>
      <c r="K56" s="163"/>
      <c r="L56" s="165"/>
      <c r="M56" s="167"/>
      <c r="N56" s="167"/>
      <c r="O56" s="167"/>
    </row>
    <row r="57" spans="1:15" ht="15.75" customHeight="1">
      <c r="A57" s="32"/>
      <c r="B57" s="29" t="s">
        <v>5</v>
      </c>
      <c r="C57" s="30">
        <v>30</v>
      </c>
      <c r="D57" s="30">
        <v>2.31</v>
      </c>
      <c r="E57" s="30">
        <v>0.9</v>
      </c>
      <c r="F57" s="30">
        <v>14.94</v>
      </c>
      <c r="G57" s="31">
        <v>78.6</v>
      </c>
      <c r="H57" s="30">
        <v>0.076</v>
      </c>
      <c r="I57" s="30"/>
      <c r="J57" s="30"/>
      <c r="K57" s="31">
        <v>1.266</v>
      </c>
      <c r="L57" s="30">
        <v>10.66</v>
      </c>
      <c r="M57" s="30">
        <v>42.66</v>
      </c>
      <c r="N57" s="30">
        <v>17.66</v>
      </c>
      <c r="O57" s="30">
        <v>0.8</v>
      </c>
    </row>
    <row r="58" spans="1:15" ht="16.5" customHeight="1">
      <c r="A58" s="18">
        <v>376</v>
      </c>
      <c r="B58" s="15" t="s">
        <v>14</v>
      </c>
      <c r="C58" s="16" t="s">
        <v>98</v>
      </c>
      <c r="D58" s="16">
        <v>3.38</v>
      </c>
      <c r="E58" s="16">
        <v>2.88</v>
      </c>
      <c r="F58" s="16">
        <v>24.07</v>
      </c>
      <c r="G58" s="17">
        <v>135.72</v>
      </c>
      <c r="H58" s="16">
        <v>0.048</v>
      </c>
      <c r="I58" s="16">
        <v>1.56</v>
      </c>
      <c r="J58" s="16">
        <v>0.032</v>
      </c>
      <c r="K58" s="17">
        <v>1.648</v>
      </c>
      <c r="L58" s="41">
        <v>244</v>
      </c>
      <c r="M58" s="16">
        <v>108</v>
      </c>
      <c r="N58" s="16">
        <v>16.8</v>
      </c>
      <c r="O58" s="16">
        <v>1.69</v>
      </c>
    </row>
    <row r="59" spans="1:15" ht="15.75">
      <c r="A59" s="5"/>
      <c r="B59" s="20" t="s">
        <v>6</v>
      </c>
      <c r="C59" s="21"/>
      <c r="D59" s="11">
        <f aca="true" t="shared" si="6" ref="D59:O59">D55+D57+D58</f>
        <v>10.690000000000001</v>
      </c>
      <c r="E59" s="11">
        <f t="shared" si="6"/>
        <v>11.780000000000001</v>
      </c>
      <c r="F59" s="11">
        <f t="shared" si="6"/>
        <v>52.41</v>
      </c>
      <c r="G59" s="22">
        <f t="shared" si="6"/>
        <v>348.32</v>
      </c>
      <c r="H59" s="11">
        <v>0.45</v>
      </c>
      <c r="I59" s="11">
        <v>27.96</v>
      </c>
      <c r="J59" s="11">
        <f t="shared" si="6"/>
        <v>0.221</v>
      </c>
      <c r="K59" s="22">
        <f t="shared" si="6"/>
        <v>4.124</v>
      </c>
      <c r="L59" s="11">
        <f t="shared" si="6"/>
        <v>306.37</v>
      </c>
      <c r="M59" s="48">
        <f t="shared" si="6"/>
        <v>420.71000000000004</v>
      </c>
      <c r="N59" s="11">
        <f t="shared" si="6"/>
        <v>51.61</v>
      </c>
      <c r="O59" s="11">
        <f t="shared" si="6"/>
        <v>3.5</v>
      </c>
    </row>
    <row r="60" spans="1:15" ht="15.75">
      <c r="A60" s="5"/>
      <c r="B60" s="23" t="s">
        <v>15</v>
      </c>
      <c r="C60" s="21"/>
      <c r="D60" s="48">
        <f aca="true" t="shared" si="7" ref="D60:O60">D44+D53+D59</f>
        <v>47.66</v>
      </c>
      <c r="E60" s="11">
        <f t="shared" si="7"/>
        <v>53.52</v>
      </c>
      <c r="F60" s="48">
        <v>246.65</v>
      </c>
      <c r="G60" s="69">
        <v>1695.98</v>
      </c>
      <c r="H60" s="11">
        <f t="shared" si="7"/>
        <v>1.12</v>
      </c>
      <c r="I60" s="50">
        <v>68.97</v>
      </c>
      <c r="J60" s="11">
        <v>0.84</v>
      </c>
      <c r="K60" s="22">
        <f t="shared" si="7"/>
        <v>10.835999999999999</v>
      </c>
      <c r="L60" s="11">
        <v>764.8</v>
      </c>
      <c r="M60" s="48">
        <v>1228.45</v>
      </c>
      <c r="N60" s="11">
        <f t="shared" si="7"/>
        <v>255.06</v>
      </c>
      <c r="O60" s="50">
        <f t="shared" si="7"/>
        <v>12.908000000000001</v>
      </c>
    </row>
    <row r="67" spans="3:12" ht="12.75">
      <c r="C67" s="171" t="s">
        <v>18</v>
      </c>
      <c r="D67" s="171"/>
      <c r="E67" s="171"/>
      <c r="F67" s="171"/>
      <c r="G67" s="171"/>
      <c r="H67" s="171"/>
      <c r="I67" s="171"/>
      <c r="J67" s="171"/>
      <c r="K67" s="171"/>
      <c r="L67" s="171"/>
    </row>
    <row r="68" spans="3:12" ht="12.75">
      <c r="C68" s="24"/>
      <c r="D68" s="24"/>
      <c r="E68" s="24"/>
      <c r="F68" s="24"/>
      <c r="G68" s="24"/>
      <c r="H68" s="24"/>
      <c r="I68" s="24"/>
      <c r="J68" s="24"/>
      <c r="K68" s="24"/>
      <c r="L68" s="24"/>
    </row>
    <row r="69" spans="3:12" ht="12.75"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1:15" ht="12.75">
      <c r="A70" s="184" t="s">
        <v>36</v>
      </c>
      <c r="B70" s="184" t="s">
        <v>35</v>
      </c>
      <c r="C70" s="184" t="s">
        <v>37</v>
      </c>
      <c r="D70" s="180" t="s">
        <v>38</v>
      </c>
      <c r="E70" s="180"/>
      <c r="F70" s="180"/>
      <c r="G70" s="184" t="s">
        <v>39</v>
      </c>
      <c r="H70" s="180" t="s">
        <v>0</v>
      </c>
      <c r="I70" s="180"/>
      <c r="J70" s="180"/>
      <c r="K70" s="180"/>
      <c r="L70" s="181" t="s">
        <v>40</v>
      </c>
      <c r="M70" s="181"/>
      <c r="N70" s="181"/>
      <c r="O70" s="181"/>
    </row>
    <row r="71" spans="1:15" ht="22.5" customHeight="1">
      <c r="A71" s="185"/>
      <c r="B71" s="185"/>
      <c r="C71" s="185"/>
      <c r="D71" s="44" t="s">
        <v>41</v>
      </c>
      <c r="E71" s="44" t="s">
        <v>42</v>
      </c>
      <c r="F71" s="44" t="s">
        <v>43</v>
      </c>
      <c r="G71" s="185"/>
      <c r="H71" s="44" t="s">
        <v>1</v>
      </c>
      <c r="I71" s="44" t="s">
        <v>2</v>
      </c>
      <c r="J71" s="44" t="s">
        <v>44</v>
      </c>
      <c r="K71" s="44" t="s">
        <v>45</v>
      </c>
      <c r="L71" s="44" t="s">
        <v>46</v>
      </c>
      <c r="M71" s="44" t="s">
        <v>47</v>
      </c>
      <c r="N71" s="44" t="s">
        <v>48</v>
      </c>
      <c r="O71" s="44" t="s">
        <v>49</v>
      </c>
    </row>
    <row r="72" spans="1:15" ht="15">
      <c r="A72" s="45">
        <v>1</v>
      </c>
      <c r="B72" s="45">
        <v>2</v>
      </c>
      <c r="C72" s="28">
        <v>3</v>
      </c>
      <c r="D72" s="45">
        <v>4</v>
      </c>
      <c r="E72" s="45">
        <v>5</v>
      </c>
      <c r="F72" s="45">
        <v>6</v>
      </c>
      <c r="G72" s="45">
        <v>7</v>
      </c>
      <c r="H72" s="45">
        <v>8</v>
      </c>
      <c r="I72" s="45">
        <v>9</v>
      </c>
      <c r="J72" s="45">
        <v>10</v>
      </c>
      <c r="K72" s="45">
        <v>11</v>
      </c>
      <c r="L72" s="45">
        <v>12</v>
      </c>
      <c r="M72" s="45">
        <v>13</v>
      </c>
      <c r="N72" s="45">
        <v>14</v>
      </c>
      <c r="O72" s="45">
        <v>15</v>
      </c>
    </row>
    <row r="73" spans="1:15" ht="12.75">
      <c r="A73" s="183" t="s">
        <v>3</v>
      </c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</row>
    <row r="74" spans="1:15" ht="30">
      <c r="A74" s="51" t="s">
        <v>20</v>
      </c>
      <c r="B74" s="29" t="s">
        <v>19</v>
      </c>
      <c r="C74" s="30" t="s">
        <v>84</v>
      </c>
      <c r="D74" s="30">
        <v>9.9</v>
      </c>
      <c r="E74" s="30">
        <v>4.9</v>
      </c>
      <c r="F74" s="30">
        <v>8.2</v>
      </c>
      <c r="G74" s="31">
        <v>117</v>
      </c>
      <c r="H74" s="30">
        <v>0.049</v>
      </c>
      <c r="I74" s="30">
        <v>0.201</v>
      </c>
      <c r="J74" s="30">
        <v>0.058</v>
      </c>
      <c r="K74" s="31">
        <v>0.22</v>
      </c>
      <c r="L74" s="30">
        <v>250.81</v>
      </c>
      <c r="M74" s="30">
        <v>92.83</v>
      </c>
      <c r="N74" s="30">
        <v>15.7</v>
      </c>
      <c r="O74" s="30">
        <v>0.71</v>
      </c>
    </row>
    <row r="75" spans="1:15" ht="15">
      <c r="A75" s="18"/>
      <c r="B75" s="15" t="s">
        <v>5</v>
      </c>
      <c r="C75" s="16">
        <v>40</v>
      </c>
      <c r="D75" s="16">
        <v>3.08</v>
      </c>
      <c r="E75" s="16">
        <v>1.2</v>
      </c>
      <c r="F75" s="16">
        <v>19.92</v>
      </c>
      <c r="G75" s="17">
        <v>104.8</v>
      </c>
      <c r="H75" s="16">
        <v>0.101</v>
      </c>
      <c r="I75" s="16"/>
      <c r="J75" s="16"/>
      <c r="K75" s="17">
        <v>1.688</v>
      </c>
      <c r="L75" s="16">
        <v>14.21</v>
      </c>
      <c r="M75" s="16">
        <v>56.88</v>
      </c>
      <c r="N75" s="16">
        <v>23.55</v>
      </c>
      <c r="O75" s="16">
        <v>1.07</v>
      </c>
    </row>
    <row r="76" spans="1:15" ht="15.75">
      <c r="A76" s="19">
        <v>382</v>
      </c>
      <c r="B76" s="15" t="s">
        <v>17</v>
      </c>
      <c r="C76" s="16" t="s">
        <v>98</v>
      </c>
      <c r="D76" s="16">
        <v>3.38</v>
      </c>
      <c r="E76" s="16">
        <v>2.88</v>
      </c>
      <c r="F76" s="16">
        <v>24.07</v>
      </c>
      <c r="G76" s="17">
        <v>135.72</v>
      </c>
      <c r="H76" s="16">
        <v>0.048</v>
      </c>
      <c r="I76" s="16">
        <v>1.56</v>
      </c>
      <c r="J76" s="16">
        <v>0.032</v>
      </c>
      <c r="K76" s="17">
        <v>1.648</v>
      </c>
      <c r="L76" s="16">
        <v>144</v>
      </c>
      <c r="M76" s="16">
        <v>108</v>
      </c>
      <c r="N76" s="16">
        <v>16.8</v>
      </c>
      <c r="O76" s="16">
        <v>1.69</v>
      </c>
    </row>
    <row r="77" spans="1:15" ht="15.75">
      <c r="A77" s="5"/>
      <c r="B77" s="20" t="s">
        <v>6</v>
      </c>
      <c r="C77" s="21"/>
      <c r="D77" s="48">
        <f aca="true" t="shared" si="8" ref="D77:O77">D74+D75+D76</f>
        <v>16.36</v>
      </c>
      <c r="E77" s="11">
        <f t="shared" si="8"/>
        <v>8.98</v>
      </c>
      <c r="F77" s="11">
        <f t="shared" si="8"/>
        <v>52.19</v>
      </c>
      <c r="G77" s="22">
        <f t="shared" si="8"/>
        <v>357.52</v>
      </c>
      <c r="H77" s="11">
        <f t="shared" si="8"/>
        <v>0.198</v>
      </c>
      <c r="I77" s="11">
        <f t="shared" si="8"/>
        <v>1.7610000000000001</v>
      </c>
      <c r="J77" s="11">
        <f t="shared" si="8"/>
        <v>0.09</v>
      </c>
      <c r="K77" s="22">
        <f t="shared" si="8"/>
        <v>3.556</v>
      </c>
      <c r="L77" s="11">
        <f t="shared" si="8"/>
        <v>409.02</v>
      </c>
      <c r="M77" s="11">
        <f t="shared" si="8"/>
        <v>257.71000000000004</v>
      </c>
      <c r="N77" s="11">
        <f t="shared" si="8"/>
        <v>56.05</v>
      </c>
      <c r="O77" s="11">
        <f t="shared" si="8"/>
        <v>3.4699999999999998</v>
      </c>
    </row>
    <row r="78" spans="1:15" ht="12.75">
      <c r="A78" s="183" t="s">
        <v>7</v>
      </c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</row>
    <row r="79" spans="1:15" ht="30">
      <c r="A79" s="28">
        <v>101</v>
      </c>
      <c r="B79" s="29" t="s">
        <v>21</v>
      </c>
      <c r="C79" s="30">
        <v>200</v>
      </c>
      <c r="D79" s="30">
        <v>1.76</v>
      </c>
      <c r="E79" s="30">
        <v>2.26</v>
      </c>
      <c r="F79" s="30">
        <v>16.46</v>
      </c>
      <c r="G79" s="43">
        <v>93.2</v>
      </c>
      <c r="H79" s="30">
        <v>0.08</v>
      </c>
      <c r="I79" s="30">
        <v>13.2</v>
      </c>
      <c r="J79" s="30">
        <v>0.076</v>
      </c>
      <c r="K79" s="31">
        <v>2.92</v>
      </c>
      <c r="L79" s="30">
        <v>14.096</v>
      </c>
      <c r="M79" s="30">
        <v>50.6</v>
      </c>
      <c r="N79" s="30">
        <v>20.016</v>
      </c>
      <c r="O79" s="30">
        <v>0.342</v>
      </c>
    </row>
    <row r="80" spans="1:15" ht="31.5" customHeight="1">
      <c r="A80" s="166">
        <v>290</v>
      </c>
      <c r="B80" s="25" t="s">
        <v>22</v>
      </c>
      <c r="C80" s="166" t="s">
        <v>84</v>
      </c>
      <c r="D80" s="166">
        <v>18.6</v>
      </c>
      <c r="E80" s="166">
        <v>22.36</v>
      </c>
      <c r="F80" s="166">
        <v>6.08</v>
      </c>
      <c r="G80" s="162">
        <v>356.8</v>
      </c>
      <c r="H80" s="164">
        <v>0.08</v>
      </c>
      <c r="I80" s="166">
        <v>0.24</v>
      </c>
      <c r="J80" s="166">
        <v>0.08</v>
      </c>
      <c r="K80" s="162"/>
      <c r="L80" s="164">
        <v>25.01</v>
      </c>
      <c r="M80" s="176">
        <v>320.27</v>
      </c>
      <c r="N80" s="166">
        <v>24.37</v>
      </c>
      <c r="O80" s="166">
        <v>0.94</v>
      </c>
    </row>
    <row r="81" spans="1:15" ht="15" hidden="1">
      <c r="A81" s="167"/>
      <c r="B81" s="26"/>
      <c r="C81" s="167"/>
      <c r="D81" s="167"/>
      <c r="E81" s="167"/>
      <c r="F81" s="167"/>
      <c r="G81" s="163"/>
      <c r="H81" s="165"/>
      <c r="I81" s="167"/>
      <c r="J81" s="167"/>
      <c r="K81" s="163"/>
      <c r="L81" s="165"/>
      <c r="M81" s="177"/>
      <c r="N81" s="167"/>
      <c r="O81" s="167"/>
    </row>
    <row r="82" spans="1:15" ht="15">
      <c r="A82" s="28">
        <v>139</v>
      </c>
      <c r="B82" s="29" t="s">
        <v>23</v>
      </c>
      <c r="C82" s="30">
        <v>150</v>
      </c>
      <c r="D82" s="30">
        <v>2.6</v>
      </c>
      <c r="E82" s="30">
        <v>4.68</v>
      </c>
      <c r="F82" s="30">
        <v>13.78</v>
      </c>
      <c r="G82" s="31">
        <v>107.9</v>
      </c>
      <c r="H82" s="30">
        <v>0.06</v>
      </c>
      <c r="I82" s="30">
        <v>7.92</v>
      </c>
      <c r="J82" s="30">
        <v>0.405</v>
      </c>
      <c r="K82" s="31"/>
      <c r="L82" s="30">
        <v>93.09</v>
      </c>
      <c r="M82" s="30">
        <v>63.3</v>
      </c>
      <c r="N82" s="30">
        <v>31.95</v>
      </c>
      <c r="O82" s="30">
        <v>1.26</v>
      </c>
    </row>
    <row r="83" spans="1:15" ht="15">
      <c r="A83" s="38">
        <v>376</v>
      </c>
      <c r="B83" s="15" t="s">
        <v>14</v>
      </c>
      <c r="C83" s="16" t="s">
        <v>98</v>
      </c>
      <c r="D83" s="16">
        <v>0.1</v>
      </c>
      <c r="E83" s="16"/>
      <c r="F83" s="16">
        <v>13.5</v>
      </c>
      <c r="G83" s="36">
        <v>54</v>
      </c>
      <c r="H83" s="16"/>
      <c r="I83" s="16">
        <v>0.1</v>
      </c>
      <c r="J83" s="16"/>
      <c r="K83" s="17"/>
      <c r="L83" s="16">
        <v>5.25</v>
      </c>
      <c r="M83" s="16">
        <v>8.24</v>
      </c>
      <c r="N83" s="16">
        <v>4.4</v>
      </c>
      <c r="O83" s="16">
        <v>0.86</v>
      </c>
    </row>
    <row r="84" spans="1:15" ht="15.75">
      <c r="A84" s="5"/>
      <c r="B84" s="15" t="s">
        <v>5</v>
      </c>
      <c r="C84" s="16">
        <v>50</v>
      </c>
      <c r="D84" s="16">
        <v>3.85</v>
      </c>
      <c r="E84" s="16">
        <v>1.5</v>
      </c>
      <c r="F84" s="16">
        <v>24.9</v>
      </c>
      <c r="G84" s="17">
        <v>131</v>
      </c>
      <c r="H84" s="16">
        <v>0.126</v>
      </c>
      <c r="I84" s="16"/>
      <c r="J84" s="16"/>
      <c r="K84" s="17">
        <v>2.11</v>
      </c>
      <c r="L84" s="16">
        <v>17.66</v>
      </c>
      <c r="M84" s="16">
        <v>71.1</v>
      </c>
      <c r="N84" s="16">
        <v>29.43</v>
      </c>
      <c r="O84" s="16">
        <v>1.33</v>
      </c>
    </row>
    <row r="85" spans="1:15" ht="15.75">
      <c r="A85" s="5"/>
      <c r="B85" s="20" t="s">
        <v>6</v>
      </c>
      <c r="C85" s="21"/>
      <c r="D85" s="48">
        <f aca="true" t="shared" si="9" ref="D85:O85">D78+D79+D80+D82+D83+D84</f>
        <v>26.910000000000007</v>
      </c>
      <c r="E85" s="11">
        <f t="shared" si="9"/>
        <v>30.799999999999997</v>
      </c>
      <c r="F85" s="11">
        <f t="shared" si="9"/>
        <v>74.72</v>
      </c>
      <c r="G85" s="22">
        <f t="shared" si="9"/>
        <v>742.9</v>
      </c>
      <c r="H85" s="11">
        <f t="shared" si="9"/>
        <v>0.346</v>
      </c>
      <c r="I85" s="11">
        <f t="shared" si="9"/>
        <v>21.46</v>
      </c>
      <c r="J85" s="11">
        <f t="shared" si="9"/>
        <v>0.561</v>
      </c>
      <c r="K85" s="22">
        <f t="shared" si="9"/>
        <v>5.029999999999999</v>
      </c>
      <c r="L85" s="11">
        <v>155.436</v>
      </c>
      <c r="M85" s="48">
        <f t="shared" si="9"/>
        <v>513.51</v>
      </c>
      <c r="N85" s="50">
        <f t="shared" si="9"/>
        <v>110.166</v>
      </c>
      <c r="O85" s="11">
        <f t="shared" si="9"/>
        <v>4.731999999999999</v>
      </c>
    </row>
    <row r="86" spans="1:15" ht="12.75">
      <c r="A86" s="183" t="s">
        <v>13</v>
      </c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</row>
    <row r="87" spans="1:15" ht="12.75">
      <c r="A87" s="166">
        <v>386</v>
      </c>
      <c r="B87" s="168" t="s">
        <v>24</v>
      </c>
      <c r="C87" s="166">
        <v>200</v>
      </c>
      <c r="D87" s="166">
        <v>5.6</v>
      </c>
      <c r="E87" s="172">
        <v>6.4</v>
      </c>
      <c r="F87" s="166">
        <v>7.6</v>
      </c>
      <c r="G87" s="162">
        <v>110</v>
      </c>
      <c r="H87" s="164">
        <v>1.01</v>
      </c>
      <c r="I87" s="166">
        <v>4.5</v>
      </c>
      <c r="J87" s="166">
        <v>0.054</v>
      </c>
      <c r="K87" s="162">
        <v>2.1</v>
      </c>
      <c r="L87" s="164">
        <v>216</v>
      </c>
      <c r="M87" s="166">
        <v>172</v>
      </c>
      <c r="N87" s="166">
        <v>60.7</v>
      </c>
      <c r="O87" s="166">
        <v>1.5</v>
      </c>
    </row>
    <row r="88" spans="1:15" ht="1.5" customHeight="1">
      <c r="A88" s="167"/>
      <c r="B88" s="169"/>
      <c r="C88" s="167"/>
      <c r="D88" s="167"/>
      <c r="E88" s="173"/>
      <c r="F88" s="167"/>
      <c r="G88" s="163"/>
      <c r="H88" s="165"/>
      <c r="I88" s="167"/>
      <c r="J88" s="167"/>
      <c r="K88" s="163"/>
      <c r="L88" s="165"/>
      <c r="M88" s="167"/>
      <c r="N88" s="167"/>
      <c r="O88" s="167"/>
    </row>
    <row r="89" spans="1:15" ht="15.75">
      <c r="A89" s="32">
        <v>452</v>
      </c>
      <c r="B89" s="29" t="s">
        <v>25</v>
      </c>
      <c r="C89" s="30">
        <v>30</v>
      </c>
      <c r="D89" s="30">
        <v>2.22</v>
      </c>
      <c r="E89" s="40">
        <v>3</v>
      </c>
      <c r="F89" s="30">
        <v>22.86</v>
      </c>
      <c r="G89" s="31">
        <v>121.8</v>
      </c>
      <c r="H89" s="30">
        <v>0.03</v>
      </c>
      <c r="I89" s="30"/>
      <c r="J89" s="30">
        <v>0.01</v>
      </c>
      <c r="K89" s="31"/>
      <c r="L89" s="30">
        <v>10.2</v>
      </c>
      <c r="M89" s="30">
        <v>13.8</v>
      </c>
      <c r="N89" s="30">
        <v>15.6</v>
      </c>
      <c r="O89" s="30">
        <v>0.07</v>
      </c>
    </row>
    <row r="90" spans="1:15" ht="15">
      <c r="A90" s="18">
        <v>338</v>
      </c>
      <c r="B90" s="15" t="s">
        <v>26</v>
      </c>
      <c r="C90" s="16">
        <v>100</v>
      </c>
      <c r="D90" s="16">
        <v>0.4</v>
      </c>
      <c r="E90" s="16"/>
      <c r="F90" s="16">
        <v>12.6</v>
      </c>
      <c r="G90" s="17">
        <v>52</v>
      </c>
      <c r="H90" s="16">
        <v>0.01</v>
      </c>
      <c r="I90" s="16">
        <v>8.91</v>
      </c>
      <c r="J90" s="16">
        <v>0.01</v>
      </c>
      <c r="K90" s="17"/>
      <c r="L90" s="16">
        <v>8.84</v>
      </c>
      <c r="M90" s="16">
        <v>5.94</v>
      </c>
      <c r="N90" s="16">
        <v>4.86</v>
      </c>
      <c r="O90" s="16">
        <v>1.21</v>
      </c>
    </row>
    <row r="91" spans="1:15" ht="15.75">
      <c r="A91" s="5"/>
      <c r="B91" s="20" t="s">
        <v>6</v>
      </c>
      <c r="C91" s="21"/>
      <c r="D91" s="11">
        <f aca="true" t="shared" si="10" ref="D91:O91">D87+D89+D90</f>
        <v>8.22</v>
      </c>
      <c r="E91" s="11">
        <f t="shared" si="10"/>
        <v>9.4</v>
      </c>
      <c r="F91" s="11">
        <f t="shared" si="10"/>
        <v>43.06</v>
      </c>
      <c r="G91" s="22">
        <f t="shared" si="10"/>
        <v>283.8</v>
      </c>
      <c r="H91" s="11">
        <f t="shared" si="10"/>
        <v>1.05</v>
      </c>
      <c r="I91" s="11">
        <f t="shared" si="10"/>
        <v>13.41</v>
      </c>
      <c r="J91" s="11">
        <v>0.065</v>
      </c>
      <c r="K91" s="22">
        <f t="shared" si="10"/>
        <v>2.1</v>
      </c>
      <c r="L91" s="11">
        <f t="shared" si="10"/>
        <v>235.04</v>
      </c>
      <c r="M91" s="11">
        <f t="shared" si="10"/>
        <v>191.74</v>
      </c>
      <c r="N91" s="11">
        <f t="shared" si="10"/>
        <v>81.16</v>
      </c>
      <c r="O91" s="11">
        <f t="shared" si="10"/>
        <v>2.7800000000000002</v>
      </c>
    </row>
    <row r="92" spans="1:15" ht="15.75">
      <c r="A92" s="5"/>
      <c r="B92" s="23" t="s">
        <v>15</v>
      </c>
      <c r="C92" s="21"/>
      <c r="D92" s="48">
        <f>D77+D85+D91</f>
        <v>51.49000000000001</v>
      </c>
      <c r="E92" s="11">
        <f>E77+E85+E91</f>
        <v>49.18</v>
      </c>
      <c r="F92" s="48">
        <f>F77+F85+F91</f>
        <v>169.97</v>
      </c>
      <c r="G92" s="22">
        <f>G77+G85+G91</f>
        <v>1384.22</v>
      </c>
      <c r="H92" s="11">
        <v>1.564</v>
      </c>
      <c r="I92" s="11">
        <v>37</v>
      </c>
      <c r="J92" s="11">
        <v>0.57</v>
      </c>
      <c r="K92" s="22">
        <f>K77+K85+K91</f>
        <v>10.685999999999998</v>
      </c>
      <c r="L92" s="48">
        <f>L77+L85+L91</f>
        <v>799.496</v>
      </c>
      <c r="M92" s="48">
        <f>M77+M85+M91</f>
        <v>962.96</v>
      </c>
      <c r="N92" s="50">
        <f>N77+N85+N91</f>
        <v>247.376</v>
      </c>
      <c r="O92" s="50">
        <f>O77+O85+O91</f>
        <v>10.982</v>
      </c>
    </row>
    <row r="96" spans="3:11" ht="12.75">
      <c r="C96" s="171" t="s">
        <v>27</v>
      </c>
      <c r="D96" s="171"/>
      <c r="E96" s="171"/>
      <c r="F96" s="171"/>
      <c r="G96" s="171"/>
      <c r="H96" s="171"/>
      <c r="I96" s="171"/>
      <c r="J96" s="171"/>
      <c r="K96" s="171"/>
    </row>
    <row r="97" spans="3:11" ht="12.75">
      <c r="C97" s="24"/>
      <c r="D97" s="24"/>
      <c r="E97" s="24"/>
      <c r="F97" s="24"/>
      <c r="G97" s="24"/>
      <c r="H97" s="24"/>
      <c r="I97" s="24"/>
      <c r="J97" s="24"/>
      <c r="K97" s="24"/>
    </row>
    <row r="98" spans="1:15" ht="12.75">
      <c r="A98" s="184" t="s">
        <v>36</v>
      </c>
      <c r="B98" s="184" t="s">
        <v>35</v>
      </c>
      <c r="C98" s="184" t="s">
        <v>37</v>
      </c>
      <c r="D98" s="180" t="s">
        <v>38</v>
      </c>
      <c r="E98" s="180"/>
      <c r="F98" s="180"/>
      <c r="G98" s="184" t="s">
        <v>39</v>
      </c>
      <c r="H98" s="180" t="s">
        <v>0</v>
      </c>
      <c r="I98" s="180"/>
      <c r="J98" s="180"/>
      <c r="K98" s="180"/>
      <c r="L98" s="181" t="s">
        <v>40</v>
      </c>
      <c r="M98" s="181"/>
      <c r="N98" s="181"/>
      <c r="O98" s="181"/>
    </row>
    <row r="99" spans="1:15" ht="23.25" customHeight="1">
      <c r="A99" s="185"/>
      <c r="B99" s="185"/>
      <c r="C99" s="185"/>
      <c r="D99" s="44" t="s">
        <v>41</v>
      </c>
      <c r="E99" s="44" t="s">
        <v>42</v>
      </c>
      <c r="F99" s="44" t="s">
        <v>43</v>
      </c>
      <c r="G99" s="185"/>
      <c r="H99" s="44" t="s">
        <v>1</v>
      </c>
      <c r="I99" s="44" t="s">
        <v>2</v>
      </c>
      <c r="J99" s="44" t="s">
        <v>44</v>
      </c>
      <c r="K99" s="44" t="s">
        <v>45</v>
      </c>
      <c r="L99" s="44" t="s">
        <v>46</v>
      </c>
      <c r="M99" s="44" t="s">
        <v>47</v>
      </c>
      <c r="N99" s="44" t="s">
        <v>48</v>
      </c>
      <c r="O99" s="44" t="s">
        <v>49</v>
      </c>
    </row>
    <row r="100" spans="1:15" ht="15">
      <c r="A100" s="45">
        <v>1</v>
      </c>
      <c r="B100" s="45">
        <v>2</v>
      </c>
      <c r="C100" s="28">
        <v>3</v>
      </c>
      <c r="D100" s="45">
        <v>4</v>
      </c>
      <c r="E100" s="45">
        <v>5</v>
      </c>
      <c r="F100" s="45">
        <v>6</v>
      </c>
      <c r="G100" s="45">
        <v>7</v>
      </c>
      <c r="H100" s="45">
        <v>8</v>
      </c>
      <c r="I100" s="45">
        <v>9</v>
      </c>
      <c r="J100" s="45">
        <v>10</v>
      </c>
      <c r="K100" s="45">
        <v>11</v>
      </c>
      <c r="L100" s="45">
        <v>12</v>
      </c>
      <c r="M100" s="45">
        <v>13</v>
      </c>
      <c r="N100" s="45">
        <v>14</v>
      </c>
      <c r="O100" s="45">
        <v>15</v>
      </c>
    </row>
    <row r="101" spans="1:15" ht="12.75">
      <c r="A101" s="183" t="s">
        <v>3</v>
      </c>
      <c r="B101" s="183"/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</row>
    <row r="102" spans="1:15" ht="30">
      <c r="A102" s="51">
        <v>401</v>
      </c>
      <c r="B102" s="29" t="s">
        <v>96</v>
      </c>
      <c r="C102" s="30" t="s">
        <v>87</v>
      </c>
      <c r="D102" s="30">
        <v>12.8</v>
      </c>
      <c r="E102" s="30">
        <v>13.1</v>
      </c>
      <c r="F102" s="30">
        <v>36.4</v>
      </c>
      <c r="G102" s="43">
        <v>454</v>
      </c>
      <c r="H102" s="30">
        <v>0.088</v>
      </c>
      <c r="I102" s="30">
        <v>1.06</v>
      </c>
      <c r="J102" s="30">
        <v>0.034</v>
      </c>
      <c r="K102" s="31">
        <v>0.088</v>
      </c>
      <c r="L102" s="30">
        <v>100</v>
      </c>
      <c r="M102" s="30">
        <v>708</v>
      </c>
      <c r="N102" s="30">
        <v>16.1</v>
      </c>
      <c r="O102" s="30">
        <v>0.7</v>
      </c>
    </row>
    <row r="103" spans="1:15" ht="15">
      <c r="A103" s="18"/>
      <c r="B103" s="15" t="s">
        <v>5</v>
      </c>
      <c r="C103" s="16">
        <v>40</v>
      </c>
      <c r="D103" s="16">
        <v>3.08</v>
      </c>
      <c r="E103" s="16">
        <v>1.2</v>
      </c>
      <c r="F103" s="16">
        <v>19.92</v>
      </c>
      <c r="G103" s="17">
        <v>104.8</v>
      </c>
      <c r="H103" s="16">
        <v>0.101</v>
      </c>
      <c r="I103" s="16"/>
      <c r="J103" s="16"/>
      <c r="K103" s="17">
        <v>1.688</v>
      </c>
      <c r="L103" s="16">
        <v>14.21</v>
      </c>
      <c r="M103" s="16">
        <v>56.88</v>
      </c>
      <c r="N103" s="16">
        <v>23.55</v>
      </c>
      <c r="O103" s="16">
        <v>1.07</v>
      </c>
    </row>
    <row r="104" spans="1:15" ht="30">
      <c r="A104" s="19">
        <v>379</v>
      </c>
      <c r="B104" s="15" t="s">
        <v>30</v>
      </c>
      <c r="C104" s="16">
        <v>200</v>
      </c>
      <c r="D104" s="16">
        <v>3.22</v>
      </c>
      <c r="E104" s="16">
        <v>2.41</v>
      </c>
      <c r="F104" s="16">
        <v>25.5</v>
      </c>
      <c r="G104" s="17">
        <v>136.62</v>
      </c>
      <c r="H104" s="16">
        <v>0.048</v>
      </c>
      <c r="I104" s="16">
        <v>1.56</v>
      </c>
      <c r="J104" s="16">
        <v>0.032</v>
      </c>
      <c r="K104" s="17">
        <v>1.648</v>
      </c>
      <c r="L104" s="41">
        <v>144</v>
      </c>
      <c r="M104" s="41">
        <v>108</v>
      </c>
      <c r="N104" s="16">
        <v>16.8</v>
      </c>
      <c r="O104" s="16">
        <v>1.69</v>
      </c>
    </row>
    <row r="105" spans="1:15" ht="15.75">
      <c r="A105" s="5"/>
      <c r="B105" s="20" t="s">
        <v>6</v>
      </c>
      <c r="C105" s="21"/>
      <c r="D105" s="48">
        <f aca="true" t="shared" si="11" ref="D105:O105">D102+D103+D104</f>
        <v>19.1</v>
      </c>
      <c r="E105" s="11">
        <f t="shared" si="11"/>
        <v>16.71</v>
      </c>
      <c r="F105" s="11">
        <f t="shared" si="11"/>
        <v>81.82</v>
      </c>
      <c r="G105" s="55">
        <f t="shared" si="11"/>
        <v>695.42</v>
      </c>
      <c r="H105" s="11">
        <f t="shared" si="11"/>
        <v>0.237</v>
      </c>
      <c r="I105" s="11">
        <f t="shared" si="11"/>
        <v>2.62</v>
      </c>
      <c r="J105" s="11">
        <f t="shared" si="11"/>
        <v>0.066</v>
      </c>
      <c r="K105" s="11">
        <f t="shared" si="11"/>
        <v>3.424</v>
      </c>
      <c r="L105" s="55">
        <f t="shared" si="11"/>
        <v>258.21000000000004</v>
      </c>
      <c r="M105" s="55">
        <f t="shared" si="11"/>
        <v>872.88</v>
      </c>
      <c r="N105" s="11">
        <f t="shared" si="11"/>
        <v>56.45</v>
      </c>
      <c r="O105" s="11">
        <f t="shared" si="11"/>
        <v>3.46</v>
      </c>
    </row>
    <row r="106" spans="1:15" ht="12.75">
      <c r="A106" s="183" t="s">
        <v>7</v>
      </c>
      <c r="B106" s="183"/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</row>
    <row r="107" spans="1:15" ht="15">
      <c r="A107" s="28">
        <v>71</v>
      </c>
      <c r="B107" s="29" t="s">
        <v>31</v>
      </c>
      <c r="C107" s="30">
        <v>50</v>
      </c>
      <c r="D107" s="30">
        <v>0.2</v>
      </c>
      <c r="E107" s="30"/>
      <c r="F107" s="30">
        <v>0.85</v>
      </c>
      <c r="G107" s="43">
        <v>4</v>
      </c>
      <c r="H107" s="30">
        <v>0.16</v>
      </c>
      <c r="I107" s="40">
        <v>28</v>
      </c>
      <c r="J107" s="30">
        <v>0.03</v>
      </c>
      <c r="K107" s="31">
        <v>0.35</v>
      </c>
      <c r="L107" s="30">
        <v>11.5</v>
      </c>
      <c r="M107" s="40">
        <v>21</v>
      </c>
      <c r="N107" s="40">
        <v>7</v>
      </c>
      <c r="O107" s="30">
        <v>0.45</v>
      </c>
    </row>
    <row r="108" spans="1:15" ht="30">
      <c r="A108" s="18">
        <v>88</v>
      </c>
      <c r="B108" s="15" t="s">
        <v>57</v>
      </c>
      <c r="C108" s="16">
        <v>200</v>
      </c>
      <c r="D108" s="16">
        <v>1.28</v>
      </c>
      <c r="E108" s="16">
        <v>3.94</v>
      </c>
      <c r="F108" s="16">
        <v>9.2</v>
      </c>
      <c r="G108" s="42">
        <v>77.4</v>
      </c>
      <c r="H108" s="16">
        <v>0.064</v>
      </c>
      <c r="I108" s="56">
        <v>24.71</v>
      </c>
      <c r="J108" s="16">
        <v>0.77</v>
      </c>
      <c r="K108" s="17">
        <v>0.23</v>
      </c>
      <c r="L108" s="16">
        <v>33.95</v>
      </c>
      <c r="M108" s="56">
        <v>39.97</v>
      </c>
      <c r="N108" s="56">
        <v>16.89</v>
      </c>
      <c r="O108" s="16">
        <v>0.74</v>
      </c>
    </row>
    <row r="109" spans="1:15" ht="45">
      <c r="A109" s="166" t="s">
        <v>32</v>
      </c>
      <c r="B109" s="25" t="s">
        <v>58</v>
      </c>
      <c r="C109" s="30" t="s">
        <v>84</v>
      </c>
      <c r="D109" s="30">
        <v>9.87</v>
      </c>
      <c r="E109" s="30">
        <v>16.2</v>
      </c>
      <c r="F109" s="30">
        <v>16.4</v>
      </c>
      <c r="G109" s="31">
        <v>313.3</v>
      </c>
      <c r="H109" s="30">
        <v>0.133</v>
      </c>
      <c r="I109" s="30">
        <v>10.93</v>
      </c>
      <c r="J109" s="30">
        <v>0.38</v>
      </c>
      <c r="K109" s="31">
        <v>0.98</v>
      </c>
      <c r="L109" s="30">
        <v>66.04</v>
      </c>
      <c r="M109" s="30">
        <v>174.97</v>
      </c>
      <c r="N109" s="30">
        <v>29.82</v>
      </c>
      <c r="O109" s="30">
        <v>1.01</v>
      </c>
    </row>
    <row r="110" spans="1:15" ht="15" hidden="1">
      <c r="A110" s="167"/>
      <c r="B110" s="26"/>
      <c r="C110" s="30"/>
      <c r="D110" s="30"/>
      <c r="E110" s="30"/>
      <c r="F110" s="30"/>
      <c r="G110" s="31"/>
      <c r="H110" s="30"/>
      <c r="I110" s="30"/>
      <c r="J110" s="30"/>
      <c r="K110" s="31"/>
      <c r="L110" s="30"/>
      <c r="M110" s="30"/>
      <c r="N110" s="30"/>
      <c r="O110" s="30"/>
    </row>
    <row r="111" spans="1:15" ht="30">
      <c r="A111" s="28">
        <v>302</v>
      </c>
      <c r="B111" s="46" t="s">
        <v>33</v>
      </c>
      <c r="C111" s="16">
        <v>150</v>
      </c>
      <c r="D111" s="16">
        <v>7.52</v>
      </c>
      <c r="E111" s="16">
        <v>6.29</v>
      </c>
      <c r="F111" s="16">
        <v>40.73</v>
      </c>
      <c r="G111" s="42">
        <v>249.6</v>
      </c>
      <c r="H111" s="16">
        <v>0.342</v>
      </c>
      <c r="I111" s="16"/>
      <c r="J111" s="16">
        <v>0.054</v>
      </c>
      <c r="K111" s="17">
        <v>1.21</v>
      </c>
      <c r="L111" s="16">
        <v>20.68</v>
      </c>
      <c r="M111" s="16">
        <v>248.95</v>
      </c>
      <c r="N111" s="16">
        <v>16.65</v>
      </c>
      <c r="O111" s="16">
        <v>1.59</v>
      </c>
    </row>
    <row r="112" spans="1:15" ht="30">
      <c r="A112" s="38">
        <v>349</v>
      </c>
      <c r="B112" s="15" t="s">
        <v>12</v>
      </c>
      <c r="C112" s="16" t="s">
        <v>98</v>
      </c>
      <c r="D112" s="16">
        <v>0.08</v>
      </c>
      <c r="E112" s="16"/>
      <c r="F112" s="16">
        <v>21.82</v>
      </c>
      <c r="G112" s="17">
        <v>87.6</v>
      </c>
      <c r="H112" s="16">
        <v>0.01</v>
      </c>
      <c r="I112" s="16">
        <v>8.91</v>
      </c>
      <c r="J112" s="16">
        <v>0.01</v>
      </c>
      <c r="K112" s="17"/>
      <c r="L112" s="16">
        <v>8.84</v>
      </c>
      <c r="M112" s="16">
        <v>5.94</v>
      </c>
      <c r="N112" s="16">
        <v>4.86</v>
      </c>
      <c r="O112" s="16">
        <v>1.21</v>
      </c>
    </row>
    <row r="113" spans="1:15" ht="15.75">
      <c r="A113" s="5"/>
      <c r="B113" s="15" t="s">
        <v>5</v>
      </c>
      <c r="C113" s="16">
        <v>50</v>
      </c>
      <c r="D113" s="16">
        <v>3.85</v>
      </c>
      <c r="E113" s="16">
        <v>1.5</v>
      </c>
      <c r="F113" s="16">
        <v>24.9</v>
      </c>
      <c r="G113" s="17">
        <v>131</v>
      </c>
      <c r="H113" s="16">
        <v>0.126</v>
      </c>
      <c r="I113" s="16"/>
      <c r="J113" s="16"/>
      <c r="K113" s="17">
        <v>2.11</v>
      </c>
      <c r="L113" s="16">
        <v>17.66</v>
      </c>
      <c r="M113" s="16">
        <v>71.1</v>
      </c>
      <c r="N113" s="16">
        <v>29.43</v>
      </c>
      <c r="O113" s="16">
        <v>1.33</v>
      </c>
    </row>
    <row r="114" spans="1:15" ht="15.75">
      <c r="A114" s="5"/>
      <c r="B114" s="20" t="s">
        <v>6</v>
      </c>
      <c r="C114" s="21"/>
      <c r="D114" s="48">
        <f aca="true" t="shared" si="12" ref="D114:O114">D107+D108+D109+D111+D112+D113</f>
        <v>22.799999999999997</v>
      </c>
      <c r="E114" s="11">
        <f t="shared" si="12"/>
        <v>27.93</v>
      </c>
      <c r="F114" s="11">
        <f t="shared" si="12"/>
        <v>113.9</v>
      </c>
      <c r="G114" s="22">
        <f t="shared" si="12"/>
        <v>862.9000000000001</v>
      </c>
      <c r="H114" s="11">
        <v>0.675</v>
      </c>
      <c r="I114" s="11">
        <f t="shared" si="12"/>
        <v>72.55</v>
      </c>
      <c r="J114" s="11">
        <f t="shared" si="12"/>
        <v>1.2440000000000002</v>
      </c>
      <c r="K114" s="22">
        <f t="shared" si="12"/>
        <v>4.88</v>
      </c>
      <c r="L114" s="11">
        <f t="shared" si="12"/>
        <v>158.67000000000002</v>
      </c>
      <c r="M114" s="48">
        <f t="shared" si="12"/>
        <v>561.93</v>
      </c>
      <c r="N114" s="11">
        <f t="shared" si="12"/>
        <v>104.65</v>
      </c>
      <c r="O114" s="11">
        <f t="shared" si="12"/>
        <v>6.33</v>
      </c>
    </row>
    <row r="115" spans="1:15" ht="12.75">
      <c r="A115" s="183" t="s">
        <v>13</v>
      </c>
      <c r="B115" s="183"/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</row>
    <row r="116" spans="1:15" ht="12.75">
      <c r="A116" s="166">
        <v>120</v>
      </c>
      <c r="B116" s="168" t="s">
        <v>34</v>
      </c>
      <c r="C116" s="166">
        <v>200</v>
      </c>
      <c r="D116" s="166">
        <v>6.74</v>
      </c>
      <c r="E116" s="178">
        <v>4.26</v>
      </c>
      <c r="F116" s="166">
        <v>17.32</v>
      </c>
      <c r="G116" s="162">
        <v>126.6</v>
      </c>
      <c r="H116" s="164">
        <v>0.144</v>
      </c>
      <c r="I116" s="166"/>
      <c r="J116" s="166">
        <v>0.05</v>
      </c>
      <c r="K116" s="162">
        <v>1.2</v>
      </c>
      <c r="L116" s="164">
        <v>491.4</v>
      </c>
      <c r="M116" s="166">
        <v>72.07</v>
      </c>
      <c r="N116" s="166">
        <v>29.05</v>
      </c>
      <c r="O116" s="166">
        <v>0.66</v>
      </c>
    </row>
    <row r="117" spans="1:15" ht="15.75" customHeight="1">
      <c r="A117" s="167"/>
      <c r="B117" s="169"/>
      <c r="C117" s="167"/>
      <c r="D117" s="167"/>
      <c r="E117" s="179"/>
      <c r="F117" s="167"/>
      <c r="G117" s="163"/>
      <c r="H117" s="165"/>
      <c r="I117" s="167"/>
      <c r="J117" s="167"/>
      <c r="K117" s="163"/>
      <c r="L117" s="165"/>
      <c r="M117" s="167"/>
      <c r="N117" s="167"/>
      <c r="O117" s="167"/>
    </row>
    <row r="118" spans="1:15" ht="15.75">
      <c r="A118" s="32">
        <v>376</v>
      </c>
      <c r="B118" s="29" t="s">
        <v>14</v>
      </c>
      <c r="C118" s="30" t="s">
        <v>98</v>
      </c>
      <c r="D118" s="30">
        <v>0.1</v>
      </c>
      <c r="E118" s="40"/>
      <c r="F118" s="30">
        <v>15</v>
      </c>
      <c r="G118" s="43">
        <v>60</v>
      </c>
      <c r="H118" s="30"/>
      <c r="I118" s="30">
        <v>0.1</v>
      </c>
      <c r="J118" s="30"/>
      <c r="K118" s="31"/>
      <c r="L118" s="30">
        <v>5.25</v>
      </c>
      <c r="M118" s="30">
        <v>8.24</v>
      </c>
      <c r="N118" s="30">
        <v>4.4</v>
      </c>
      <c r="O118" s="30">
        <v>0.86</v>
      </c>
    </row>
    <row r="119" spans="1:15" ht="15">
      <c r="A119" s="18"/>
      <c r="B119" s="15" t="s">
        <v>5</v>
      </c>
      <c r="C119" s="16">
        <v>30</v>
      </c>
      <c r="D119" s="16">
        <v>2.31</v>
      </c>
      <c r="E119" s="16">
        <v>0.9</v>
      </c>
      <c r="F119" s="16">
        <v>14.94</v>
      </c>
      <c r="G119" s="17">
        <v>78.6</v>
      </c>
      <c r="H119" s="16">
        <v>0.076</v>
      </c>
      <c r="I119" s="16"/>
      <c r="J119" s="16"/>
      <c r="K119" s="17">
        <v>1.2</v>
      </c>
      <c r="L119" s="16">
        <v>10.66</v>
      </c>
      <c r="M119" s="16">
        <v>42.66</v>
      </c>
      <c r="N119" s="16">
        <v>17.66</v>
      </c>
      <c r="O119" s="16">
        <v>0.8</v>
      </c>
    </row>
    <row r="120" spans="1:15" ht="15.75">
      <c r="A120" s="5"/>
      <c r="B120" s="20" t="s">
        <v>6</v>
      </c>
      <c r="C120" s="21"/>
      <c r="D120" s="11">
        <f aca="true" t="shared" si="13" ref="D120:N120">D116+D118+D119</f>
        <v>9.15</v>
      </c>
      <c r="E120" s="11">
        <f t="shared" si="13"/>
        <v>5.16</v>
      </c>
      <c r="F120" s="11">
        <f t="shared" si="13"/>
        <v>47.26</v>
      </c>
      <c r="G120" s="22">
        <v>265.2</v>
      </c>
      <c r="H120" s="11">
        <f t="shared" si="13"/>
        <v>0.21999999999999997</v>
      </c>
      <c r="I120" s="11">
        <f t="shared" si="13"/>
        <v>0.1</v>
      </c>
      <c r="J120" s="11">
        <f t="shared" si="13"/>
        <v>0.05</v>
      </c>
      <c r="K120" s="22">
        <v>1.4</v>
      </c>
      <c r="L120" s="11">
        <f t="shared" si="13"/>
        <v>507.31</v>
      </c>
      <c r="M120" s="11">
        <f t="shared" si="13"/>
        <v>122.96999999999998</v>
      </c>
      <c r="N120" s="11">
        <f t="shared" si="13"/>
        <v>51.11</v>
      </c>
      <c r="O120" s="11">
        <v>3.32</v>
      </c>
    </row>
    <row r="121" spans="1:15" ht="15.75">
      <c r="A121" s="5"/>
      <c r="B121" s="23" t="s">
        <v>15</v>
      </c>
      <c r="C121" s="21"/>
      <c r="D121" s="48">
        <f aca="true" t="shared" si="14" ref="D121:O121">D105+D114+D120</f>
        <v>51.05</v>
      </c>
      <c r="E121" s="11">
        <f t="shared" si="14"/>
        <v>49.8</v>
      </c>
      <c r="F121" s="48">
        <f t="shared" si="14"/>
        <v>242.98</v>
      </c>
      <c r="G121" s="22">
        <f t="shared" si="14"/>
        <v>1823.5200000000002</v>
      </c>
      <c r="H121" s="11">
        <f t="shared" si="14"/>
        <v>1.1320000000000001</v>
      </c>
      <c r="I121" s="11">
        <f t="shared" si="14"/>
        <v>75.27</v>
      </c>
      <c r="J121" s="11">
        <f t="shared" si="14"/>
        <v>1.3600000000000003</v>
      </c>
      <c r="K121" s="22">
        <f>K105+K114+K120</f>
        <v>9.704</v>
      </c>
      <c r="L121" s="11">
        <f t="shared" si="14"/>
        <v>924.19</v>
      </c>
      <c r="M121" s="48">
        <f>M105+M114+M120</f>
        <v>1557.78</v>
      </c>
      <c r="N121" s="11">
        <f>N105+N114+N120</f>
        <v>212.21000000000004</v>
      </c>
      <c r="O121" s="11">
        <f t="shared" si="14"/>
        <v>13.11</v>
      </c>
    </row>
    <row r="123" spans="4:11" ht="12.75">
      <c r="D123" s="171" t="s">
        <v>81</v>
      </c>
      <c r="E123" s="175"/>
      <c r="F123" s="175"/>
      <c r="G123" s="175"/>
      <c r="H123" s="175"/>
      <c r="I123" s="175"/>
      <c r="J123" s="175"/>
      <c r="K123" s="175"/>
    </row>
    <row r="125" spans="1:15" ht="12.75">
      <c r="A125" s="184" t="s">
        <v>36</v>
      </c>
      <c r="B125" s="184" t="s">
        <v>35</v>
      </c>
      <c r="C125" s="184" t="s">
        <v>37</v>
      </c>
      <c r="D125" s="180" t="s">
        <v>38</v>
      </c>
      <c r="E125" s="180"/>
      <c r="F125" s="180"/>
      <c r="G125" s="184" t="s">
        <v>39</v>
      </c>
      <c r="H125" s="180" t="s">
        <v>0</v>
      </c>
      <c r="I125" s="180"/>
      <c r="J125" s="180"/>
      <c r="K125" s="180"/>
      <c r="L125" s="181" t="s">
        <v>40</v>
      </c>
      <c r="M125" s="181"/>
      <c r="N125" s="181"/>
      <c r="O125" s="181"/>
    </row>
    <row r="126" spans="1:15" ht="24" customHeight="1">
      <c r="A126" s="185"/>
      <c r="B126" s="185"/>
      <c r="C126" s="185"/>
      <c r="D126" s="44" t="s">
        <v>41</v>
      </c>
      <c r="E126" s="44" t="s">
        <v>42</v>
      </c>
      <c r="F126" s="44" t="s">
        <v>43</v>
      </c>
      <c r="G126" s="185"/>
      <c r="H126" s="44" t="s">
        <v>1</v>
      </c>
      <c r="I126" s="44" t="s">
        <v>2</v>
      </c>
      <c r="J126" s="44" t="s">
        <v>44</v>
      </c>
      <c r="K126" s="44" t="s">
        <v>45</v>
      </c>
      <c r="L126" s="44" t="s">
        <v>46</v>
      </c>
      <c r="M126" s="44" t="s">
        <v>47</v>
      </c>
      <c r="N126" s="44" t="s">
        <v>48</v>
      </c>
      <c r="O126" s="44" t="s">
        <v>49</v>
      </c>
    </row>
    <row r="127" spans="1:15" ht="15">
      <c r="A127" s="45">
        <v>1</v>
      </c>
      <c r="B127" s="45">
        <v>2</v>
      </c>
      <c r="C127" s="28">
        <v>3</v>
      </c>
      <c r="D127" s="45">
        <v>4</v>
      </c>
      <c r="E127" s="45">
        <v>5</v>
      </c>
      <c r="F127" s="45">
        <v>6</v>
      </c>
      <c r="G127" s="45">
        <v>7</v>
      </c>
      <c r="H127" s="45">
        <v>8</v>
      </c>
      <c r="I127" s="45">
        <v>9</v>
      </c>
      <c r="J127" s="45">
        <v>10</v>
      </c>
      <c r="K127" s="45">
        <v>11</v>
      </c>
      <c r="L127" s="45">
        <v>12</v>
      </c>
      <c r="M127" s="45">
        <v>13</v>
      </c>
      <c r="N127" s="45">
        <v>14</v>
      </c>
      <c r="O127" s="45">
        <v>15</v>
      </c>
    </row>
    <row r="128" spans="2:14" ht="12.75">
      <c r="B128" s="182" t="s">
        <v>3</v>
      </c>
      <c r="C128" s="182"/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</row>
    <row r="129" spans="1:15" ht="15">
      <c r="A129" s="51">
        <v>212</v>
      </c>
      <c r="B129" s="29" t="s">
        <v>28</v>
      </c>
      <c r="C129" s="30">
        <v>40</v>
      </c>
      <c r="D129" s="30">
        <v>6.35</v>
      </c>
      <c r="E129" s="30">
        <v>4.6</v>
      </c>
      <c r="F129" s="30">
        <v>0.3</v>
      </c>
      <c r="G129" s="43">
        <v>63</v>
      </c>
      <c r="H129" s="30">
        <v>0.096</v>
      </c>
      <c r="I129" s="30">
        <v>0.488</v>
      </c>
      <c r="J129" s="65">
        <v>0.99</v>
      </c>
      <c r="K129" s="31"/>
      <c r="L129" s="30">
        <v>128.64</v>
      </c>
      <c r="M129" s="30">
        <v>273.6</v>
      </c>
      <c r="N129" s="30">
        <v>19.98</v>
      </c>
      <c r="O129" s="30">
        <v>1.38</v>
      </c>
    </row>
    <row r="130" spans="1:15" ht="15">
      <c r="A130" s="14">
        <v>73</v>
      </c>
      <c r="B130" s="15" t="s">
        <v>29</v>
      </c>
      <c r="C130" s="16">
        <v>30</v>
      </c>
      <c r="D130" s="16">
        <v>0.47</v>
      </c>
      <c r="E130" s="16">
        <v>1.7</v>
      </c>
      <c r="F130" s="16">
        <v>3.33</v>
      </c>
      <c r="G130" s="42">
        <v>30.67</v>
      </c>
      <c r="H130" s="16">
        <v>0.3</v>
      </c>
      <c r="I130" s="16">
        <v>1.5</v>
      </c>
      <c r="J130" s="56">
        <v>0.09</v>
      </c>
      <c r="K130" s="17"/>
      <c r="L130" s="16">
        <v>9.3</v>
      </c>
      <c r="M130" s="41">
        <v>15</v>
      </c>
      <c r="N130" s="16">
        <v>15.21</v>
      </c>
      <c r="O130" s="16">
        <v>0.72</v>
      </c>
    </row>
    <row r="131" spans="1:15" ht="15">
      <c r="A131" s="18"/>
      <c r="B131" s="15" t="s">
        <v>5</v>
      </c>
      <c r="C131" s="16">
        <v>40</v>
      </c>
      <c r="D131" s="16">
        <v>3.08</v>
      </c>
      <c r="E131" s="16">
        <v>1.2</v>
      </c>
      <c r="F131" s="16">
        <v>19.92</v>
      </c>
      <c r="G131" s="17">
        <v>104.8</v>
      </c>
      <c r="H131" s="16">
        <v>0.101</v>
      </c>
      <c r="I131" s="16"/>
      <c r="J131" s="16"/>
      <c r="K131" s="17">
        <v>1.688</v>
      </c>
      <c r="L131" s="16">
        <v>14.21</v>
      </c>
      <c r="M131" s="16">
        <v>56.88</v>
      </c>
      <c r="N131" s="16">
        <v>23.55</v>
      </c>
      <c r="O131" s="16">
        <v>1.07</v>
      </c>
    </row>
    <row r="132" spans="1:15" ht="15">
      <c r="A132" s="18">
        <v>379</v>
      </c>
      <c r="B132" s="15" t="s">
        <v>99</v>
      </c>
      <c r="C132" s="16" t="s">
        <v>98</v>
      </c>
      <c r="D132" s="56">
        <v>2.4</v>
      </c>
      <c r="E132" s="16">
        <v>1.81</v>
      </c>
      <c r="F132" s="16">
        <v>19.13</v>
      </c>
      <c r="G132" s="17">
        <v>102.47</v>
      </c>
      <c r="H132" s="16">
        <v>0.036</v>
      </c>
      <c r="I132" s="56">
        <v>1.17</v>
      </c>
      <c r="J132" s="16">
        <v>0.024</v>
      </c>
      <c r="K132" s="17">
        <v>11.24</v>
      </c>
      <c r="L132" s="16">
        <v>108</v>
      </c>
      <c r="M132" s="41">
        <v>81</v>
      </c>
      <c r="N132" s="16">
        <v>12.6</v>
      </c>
      <c r="O132" s="16">
        <v>1.27</v>
      </c>
    </row>
    <row r="133" spans="1:15" ht="15.75">
      <c r="A133" s="5"/>
      <c r="B133" s="20" t="s">
        <v>6</v>
      </c>
      <c r="C133" s="21"/>
      <c r="D133" s="48">
        <f aca="true" t="shared" si="15" ref="D133:O133">D129+D130+D131+D132</f>
        <v>12.299999999999999</v>
      </c>
      <c r="E133" s="11">
        <f t="shared" si="15"/>
        <v>9.31</v>
      </c>
      <c r="F133" s="11">
        <f t="shared" si="15"/>
        <v>42.68</v>
      </c>
      <c r="G133" s="48">
        <f t="shared" si="15"/>
        <v>300.94</v>
      </c>
      <c r="H133" s="11">
        <f t="shared" si="15"/>
        <v>0.533</v>
      </c>
      <c r="I133" s="48">
        <f t="shared" si="15"/>
        <v>3.158</v>
      </c>
      <c r="J133" s="48">
        <f t="shared" si="15"/>
        <v>1.104</v>
      </c>
      <c r="K133" s="11">
        <f t="shared" si="15"/>
        <v>12.928</v>
      </c>
      <c r="L133" s="11">
        <f t="shared" si="15"/>
        <v>260.15</v>
      </c>
      <c r="M133" s="48">
        <f t="shared" si="15"/>
        <v>426.48</v>
      </c>
      <c r="N133" s="11">
        <f t="shared" si="15"/>
        <v>71.33999999999999</v>
      </c>
      <c r="O133" s="11">
        <f t="shared" si="15"/>
        <v>4.4399999999999995</v>
      </c>
    </row>
    <row r="134" spans="1:15" ht="12.75">
      <c r="A134" s="183" t="s">
        <v>7</v>
      </c>
      <c r="B134" s="183"/>
      <c r="C134" s="183"/>
      <c r="D134" s="183"/>
      <c r="E134" s="183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</row>
    <row r="135" spans="1:15" ht="15">
      <c r="A135" s="28">
        <v>71</v>
      </c>
      <c r="B135" s="29" t="s">
        <v>31</v>
      </c>
      <c r="C135" s="30">
        <v>50</v>
      </c>
      <c r="D135" s="30">
        <v>0.2</v>
      </c>
      <c r="E135" s="30"/>
      <c r="F135" s="30">
        <v>0.85</v>
      </c>
      <c r="G135" s="43">
        <v>4</v>
      </c>
      <c r="H135" s="30">
        <v>0.016</v>
      </c>
      <c r="I135" s="40">
        <v>28</v>
      </c>
      <c r="J135" s="30">
        <v>0.03</v>
      </c>
      <c r="K135" s="31">
        <v>0.35</v>
      </c>
      <c r="L135" s="30">
        <v>11.5</v>
      </c>
      <c r="M135" s="57">
        <v>21</v>
      </c>
      <c r="N135" s="40">
        <v>7</v>
      </c>
      <c r="O135" s="30">
        <v>0.45</v>
      </c>
    </row>
    <row r="136" spans="1:15" ht="30">
      <c r="A136" s="18">
        <v>102</v>
      </c>
      <c r="B136" s="15" t="s">
        <v>93</v>
      </c>
      <c r="C136" s="16">
        <v>200</v>
      </c>
      <c r="D136" s="16">
        <v>4.06</v>
      </c>
      <c r="E136" s="16">
        <v>4.28</v>
      </c>
      <c r="F136" s="16">
        <v>19.08</v>
      </c>
      <c r="G136" s="70">
        <v>131</v>
      </c>
      <c r="H136" s="16">
        <v>0.184</v>
      </c>
      <c r="I136" s="56">
        <v>12.2</v>
      </c>
      <c r="J136" s="16">
        <v>0.872</v>
      </c>
      <c r="K136" s="17">
        <v>0.28</v>
      </c>
      <c r="L136" s="16">
        <v>35.072</v>
      </c>
      <c r="M136" s="56">
        <v>87.53</v>
      </c>
      <c r="N136" s="56">
        <v>32.24</v>
      </c>
      <c r="O136" s="16">
        <v>0.65</v>
      </c>
    </row>
    <row r="137" spans="1:15" ht="30">
      <c r="A137" s="166">
        <v>289</v>
      </c>
      <c r="B137" s="25" t="s">
        <v>60</v>
      </c>
      <c r="C137" s="166" t="s">
        <v>86</v>
      </c>
      <c r="D137" s="166">
        <v>22.56</v>
      </c>
      <c r="E137" s="166">
        <v>28.64</v>
      </c>
      <c r="F137" s="166">
        <v>29.44</v>
      </c>
      <c r="G137" s="162">
        <v>465.6</v>
      </c>
      <c r="H137" s="164">
        <v>0.09</v>
      </c>
      <c r="I137" s="166">
        <v>6.2</v>
      </c>
      <c r="J137" s="166">
        <v>0.13</v>
      </c>
      <c r="K137" s="162">
        <v>0.26</v>
      </c>
      <c r="L137" s="164">
        <v>43.98</v>
      </c>
      <c r="M137" s="176">
        <v>266.96</v>
      </c>
      <c r="N137" s="166">
        <v>109</v>
      </c>
      <c r="O137" s="166">
        <v>0.15</v>
      </c>
    </row>
    <row r="138" spans="1:15" ht="0.75" customHeight="1">
      <c r="A138" s="167"/>
      <c r="B138" s="26"/>
      <c r="C138" s="167"/>
      <c r="D138" s="167"/>
      <c r="E138" s="167"/>
      <c r="F138" s="167"/>
      <c r="G138" s="163"/>
      <c r="H138" s="165"/>
      <c r="I138" s="167"/>
      <c r="J138" s="167"/>
      <c r="K138" s="163"/>
      <c r="L138" s="165"/>
      <c r="M138" s="177"/>
      <c r="N138" s="167"/>
      <c r="O138" s="167"/>
    </row>
    <row r="139" spans="1:15" ht="30">
      <c r="A139" s="28">
        <v>349</v>
      </c>
      <c r="B139" s="29" t="s">
        <v>12</v>
      </c>
      <c r="C139" s="30" t="s">
        <v>98</v>
      </c>
      <c r="D139" s="30">
        <v>0.08</v>
      </c>
      <c r="E139" s="30"/>
      <c r="F139" s="30">
        <v>21.82</v>
      </c>
      <c r="G139" s="31">
        <v>87.6</v>
      </c>
      <c r="H139" s="30">
        <v>0.01</v>
      </c>
      <c r="I139" s="30">
        <v>8.91</v>
      </c>
      <c r="J139" s="30">
        <v>0.01</v>
      </c>
      <c r="K139" s="31"/>
      <c r="L139" s="30">
        <v>8.84</v>
      </c>
      <c r="M139" s="30">
        <v>5.94</v>
      </c>
      <c r="N139" s="30">
        <v>4.86</v>
      </c>
      <c r="O139" s="30">
        <v>1.21</v>
      </c>
    </row>
    <row r="140" spans="1:15" ht="15">
      <c r="A140" s="38"/>
      <c r="B140" s="15" t="s">
        <v>5</v>
      </c>
      <c r="C140" s="16">
        <v>50</v>
      </c>
      <c r="D140" s="16">
        <v>3.85</v>
      </c>
      <c r="E140" s="16">
        <v>1.5</v>
      </c>
      <c r="F140" s="16">
        <v>24.9</v>
      </c>
      <c r="G140" s="17">
        <v>131</v>
      </c>
      <c r="H140" s="16">
        <v>0.126</v>
      </c>
      <c r="I140" s="16"/>
      <c r="J140" s="16"/>
      <c r="K140" s="17">
        <v>2.11</v>
      </c>
      <c r="L140" s="16">
        <v>17.66</v>
      </c>
      <c r="M140" s="16">
        <v>71.1</v>
      </c>
      <c r="N140" s="16">
        <v>29.43</v>
      </c>
      <c r="O140" s="16">
        <v>1.33</v>
      </c>
    </row>
    <row r="141" spans="1:15" ht="15.75">
      <c r="A141" s="5"/>
      <c r="B141" s="15"/>
      <c r="C141" s="16"/>
      <c r="D141" s="16"/>
      <c r="E141" s="16"/>
      <c r="F141" s="16"/>
      <c r="G141" s="17"/>
      <c r="H141" s="16"/>
      <c r="I141" s="16"/>
      <c r="J141" s="16"/>
      <c r="K141" s="17"/>
      <c r="L141" s="16"/>
      <c r="M141" s="16"/>
      <c r="N141" s="16"/>
      <c r="O141" s="16"/>
    </row>
    <row r="142" spans="1:15" ht="15.75">
      <c r="A142" s="5"/>
      <c r="B142" s="20" t="s">
        <v>6</v>
      </c>
      <c r="C142" s="21"/>
      <c r="D142" s="48">
        <f aca="true" t="shared" si="16" ref="D142:N142">D135+D136+D137+D139+D140+D141</f>
        <v>30.75</v>
      </c>
      <c r="E142" s="11">
        <f t="shared" si="16"/>
        <v>34.42</v>
      </c>
      <c r="F142" s="11">
        <f t="shared" si="16"/>
        <v>96.09</v>
      </c>
      <c r="G142" s="22">
        <f t="shared" si="16"/>
        <v>819.2</v>
      </c>
      <c r="H142" s="11">
        <f t="shared" si="16"/>
        <v>0.42600000000000005</v>
      </c>
      <c r="I142" s="11">
        <f t="shared" si="16"/>
        <v>55.31</v>
      </c>
      <c r="J142" s="11">
        <f t="shared" si="16"/>
        <v>1.042</v>
      </c>
      <c r="K142" s="66">
        <f t="shared" si="16"/>
        <v>3</v>
      </c>
      <c r="L142" s="11">
        <f t="shared" si="16"/>
        <v>117.05199999999999</v>
      </c>
      <c r="M142" s="11">
        <f t="shared" si="16"/>
        <v>452.53</v>
      </c>
      <c r="N142" s="11">
        <f t="shared" si="16"/>
        <v>182.53000000000003</v>
      </c>
      <c r="O142" s="11">
        <f>O135+O136+O137+O139+O140</f>
        <v>3.79</v>
      </c>
    </row>
    <row r="143" spans="1:15" ht="12.75">
      <c r="A143" s="183" t="s">
        <v>13</v>
      </c>
      <c r="B143" s="183"/>
      <c r="C143" s="183"/>
      <c r="D143" s="183"/>
      <c r="E143" s="183"/>
      <c r="F143" s="183"/>
      <c r="G143" s="183"/>
      <c r="H143" s="183"/>
      <c r="I143" s="183"/>
      <c r="J143" s="183"/>
      <c r="K143" s="183"/>
      <c r="L143" s="183"/>
      <c r="M143" s="183"/>
      <c r="N143" s="183"/>
      <c r="O143" s="183"/>
    </row>
    <row r="144" spans="1:15" ht="12.75">
      <c r="A144" s="190">
        <v>410</v>
      </c>
      <c r="B144" s="191" t="s">
        <v>61</v>
      </c>
      <c r="C144" s="190">
        <v>80</v>
      </c>
      <c r="D144" s="190">
        <v>3.8</v>
      </c>
      <c r="E144" s="192">
        <v>3.1</v>
      </c>
      <c r="F144" s="190">
        <v>28.2</v>
      </c>
      <c r="G144" s="200">
        <v>165</v>
      </c>
      <c r="H144" s="197">
        <v>0.12</v>
      </c>
      <c r="I144" s="190"/>
      <c r="J144" s="190"/>
      <c r="K144" s="198">
        <v>1.466</v>
      </c>
      <c r="L144" s="199">
        <v>25.32</v>
      </c>
      <c r="M144" s="190">
        <v>104.04</v>
      </c>
      <c r="N144" s="190">
        <v>32.66</v>
      </c>
      <c r="O144" s="190">
        <v>2.26</v>
      </c>
    </row>
    <row r="145" spans="1:15" ht="16.5" customHeight="1">
      <c r="A145" s="190"/>
      <c r="B145" s="191"/>
      <c r="C145" s="190"/>
      <c r="D145" s="190"/>
      <c r="E145" s="192"/>
      <c r="F145" s="190"/>
      <c r="G145" s="200"/>
      <c r="H145" s="197"/>
      <c r="I145" s="190"/>
      <c r="J145" s="190"/>
      <c r="K145" s="198"/>
      <c r="L145" s="199"/>
      <c r="M145" s="190"/>
      <c r="N145" s="190"/>
      <c r="O145" s="190"/>
    </row>
    <row r="146" spans="1:15" ht="15.75">
      <c r="A146" s="32">
        <v>382</v>
      </c>
      <c r="B146" s="46" t="s">
        <v>17</v>
      </c>
      <c r="C146" s="28" t="s">
        <v>98</v>
      </c>
      <c r="D146" s="28">
        <v>3.76</v>
      </c>
      <c r="E146" s="62">
        <v>3.2</v>
      </c>
      <c r="F146" s="28">
        <v>26.74</v>
      </c>
      <c r="G146" s="71">
        <v>150.8</v>
      </c>
      <c r="H146" s="53">
        <v>0.048</v>
      </c>
      <c r="I146" s="28">
        <v>1.56</v>
      </c>
      <c r="J146" s="28">
        <v>0.032</v>
      </c>
      <c r="K146" s="52">
        <v>1.648</v>
      </c>
      <c r="L146" s="30">
        <v>144</v>
      </c>
      <c r="M146" s="28">
        <v>108</v>
      </c>
      <c r="N146" s="28">
        <v>16.8</v>
      </c>
      <c r="O146" s="28">
        <v>1.69</v>
      </c>
    </row>
    <row r="147" spans="1:15" ht="15">
      <c r="A147" s="28"/>
      <c r="B147" s="46"/>
      <c r="C147" s="28"/>
      <c r="D147" s="28"/>
      <c r="E147" s="28"/>
      <c r="F147" s="28"/>
      <c r="G147" s="72"/>
      <c r="H147" s="53"/>
      <c r="I147" s="28"/>
      <c r="J147" s="28"/>
      <c r="K147" s="52"/>
      <c r="L147" s="30"/>
      <c r="M147" s="28"/>
      <c r="N147" s="28"/>
      <c r="O147" s="28"/>
    </row>
    <row r="148" spans="1:15" ht="15.75">
      <c r="A148" s="58"/>
      <c r="B148" s="59" t="s">
        <v>6</v>
      </c>
      <c r="C148" s="32"/>
      <c r="D148" s="60">
        <f aca="true" t="shared" si="17" ref="D148:O148">D144+D146+D147</f>
        <v>7.56</v>
      </c>
      <c r="E148" s="60">
        <f t="shared" si="17"/>
        <v>6.300000000000001</v>
      </c>
      <c r="F148" s="60">
        <f t="shared" si="17"/>
        <v>54.94</v>
      </c>
      <c r="G148" s="75">
        <v>306.8</v>
      </c>
      <c r="H148" s="73">
        <f t="shared" si="17"/>
        <v>0.16799999999999998</v>
      </c>
      <c r="I148" s="60">
        <f t="shared" si="17"/>
        <v>1.56</v>
      </c>
      <c r="J148" s="60">
        <f t="shared" si="17"/>
        <v>0.032</v>
      </c>
      <c r="K148" s="74">
        <f t="shared" si="17"/>
        <v>3.114</v>
      </c>
      <c r="L148" s="12">
        <f t="shared" si="17"/>
        <v>169.32</v>
      </c>
      <c r="M148" s="60">
        <f t="shared" si="17"/>
        <v>212.04000000000002</v>
      </c>
      <c r="N148" s="60">
        <f t="shared" si="17"/>
        <v>49.459999999999994</v>
      </c>
      <c r="O148" s="60">
        <f t="shared" si="17"/>
        <v>3.9499999999999997</v>
      </c>
    </row>
    <row r="149" spans="1:15" ht="15.75">
      <c r="A149" s="58"/>
      <c r="B149" s="61" t="s">
        <v>15</v>
      </c>
      <c r="C149" s="32"/>
      <c r="D149" s="63">
        <f aca="true" t="shared" si="18" ref="D149:O149">D133+D142+D148</f>
        <v>50.61</v>
      </c>
      <c r="E149" s="60">
        <f t="shared" si="18"/>
        <v>50.03</v>
      </c>
      <c r="F149" s="63">
        <f t="shared" si="18"/>
        <v>193.71</v>
      </c>
      <c r="G149" s="75">
        <f t="shared" si="18"/>
        <v>1426.94</v>
      </c>
      <c r="H149" s="73">
        <f t="shared" si="18"/>
        <v>1.127</v>
      </c>
      <c r="I149" s="60">
        <f t="shared" si="18"/>
        <v>60.028000000000006</v>
      </c>
      <c r="J149" s="76">
        <f t="shared" si="18"/>
        <v>2.178</v>
      </c>
      <c r="K149" s="78">
        <f t="shared" si="18"/>
        <v>19.042</v>
      </c>
      <c r="L149" s="12">
        <f t="shared" si="18"/>
        <v>546.5219999999999</v>
      </c>
      <c r="M149" s="63">
        <f t="shared" si="18"/>
        <v>1091.05</v>
      </c>
      <c r="N149" s="63">
        <f t="shared" si="18"/>
        <v>303.33</v>
      </c>
      <c r="O149" s="60">
        <f t="shared" si="18"/>
        <v>12.18</v>
      </c>
    </row>
    <row r="155" spans="4:12" ht="12.75">
      <c r="D155" s="171" t="s">
        <v>76</v>
      </c>
      <c r="E155" s="171"/>
      <c r="F155" s="171"/>
      <c r="G155" s="171"/>
      <c r="H155" s="171"/>
      <c r="I155" s="171"/>
      <c r="J155" s="171"/>
      <c r="K155" s="171"/>
      <c r="L155" s="171"/>
    </row>
    <row r="156" spans="4:12" ht="12.75">
      <c r="D156" s="24"/>
      <c r="E156" s="24"/>
      <c r="F156" s="24"/>
      <c r="G156" s="24"/>
      <c r="H156" s="24"/>
      <c r="I156" s="24"/>
      <c r="J156" s="24"/>
      <c r="K156" s="24"/>
      <c r="L156" s="24"/>
    </row>
    <row r="157" spans="1:15" ht="12.75">
      <c r="A157" s="184" t="s">
        <v>36</v>
      </c>
      <c r="B157" s="184" t="s">
        <v>35</v>
      </c>
      <c r="C157" s="184" t="s">
        <v>37</v>
      </c>
      <c r="D157" s="180" t="s">
        <v>38</v>
      </c>
      <c r="E157" s="180"/>
      <c r="F157" s="180"/>
      <c r="G157" s="184" t="s">
        <v>39</v>
      </c>
      <c r="H157" s="180" t="s">
        <v>0</v>
      </c>
      <c r="I157" s="180"/>
      <c r="J157" s="180"/>
      <c r="K157" s="180"/>
      <c r="L157" s="181" t="s">
        <v>40</v>
      </c>
      <c r="M157" s="181"/>
      <c r="N157" s="181"/>
      <c r="O157" s="181"/>
    </row>
    <row r="158" spans="1:15" ht="24" customHeight="1">
      <c r="A158" s="185"/>
      <c r="B158" s="185"/>
      <c r="C158" s="185"/>
      <c r="D158" s="44" t="s">
        <v>41</v>
      </c>
      <c r="E158" s="44" t="s">
        <v>42</v>
      </c>
      <c r="F158" s="44" t="s">
        <v>43</v>
      </c>
      <c r="G158" s="185"/>
      <c r="H158" s="44" t="s">
        <v>1</v>
      </c>
      <c r="I158" s="44" t="s">
        <v>2</v>
      </c>
      <c r="J158" s="44" t="s">
        <v>44</v>
      </c>
      <c r="K158" s="44" t="s">
        <v>45</v>
      </c>
      <c r="L158" s="44" t="s">
        <v>46</v>
      </c>
      <c r="M158" s="44" t="s">
        <v>47</v>
      </c>
      <c r="N158" s="44" t="s">
        <v>48</v>
      </c>
      <c r="O158" s="44" t="s">
        <v>49</v>
      </c>
    </row>
    <row r="159" spans="1:15" ht="15">
      <c r="A159" s="45">
        <v>1</v>
      </c>
      <c r="B159" s="45">
        <v>2</v>
      </c>
      <c r="C159" s="28">
        <v>3</v>
      </c>
      <c r="D159" s="45">
        <v>4</v>
      </c>
      <c r="E159" s="45">
        <v>5</v>
      </c>
      <c r="F159" s="45">
        <v>6</v>
      </c>
      <c r="G159" s="45">
        <v>7</v>
      </c>
      <c r="H159" s="45">
        <v>8</v>
      </c>
      <c r="I159" s="45">
        <v>9</v>
      </c>
      <c r="J159" s="45">
        <v>10</v>
      </c>
      <c r="K159" s="45">
        <v>11</v>
      </c>
      <c r="L159" s="45">
        <v>12</v>
      </c>
      <c r="M159" s="45">
        <v>13</v>
      </c>
      <c r="N159" s="45">
        <v>14</v>
      </c>
      <c r="O159" s="45">
        <v>15</v>
      </c>
    </row>
    <row r="160" spans="1:15" ht="12.75">
      <c r="A160" s="183" t="s">
        <v>3</v>
      </c>
      <c r="B160" s="183"/>
      <c r="C160" s="183"/>
      <c r="D160" s="183"/>
      <c r="E160" s="183"/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</row>
    <row r="161" spans="1:15" ht="30">
      <c r="A161" s="51">
        <v>204</v>
      </c>
      <c r="B161" s="29" t="s">
        <v>63</v>
      </c>
      <c r="C161" s="30" t="s">
        <v>87</v>
      </c>
      <c r="D161" s="30">
        <v>8.2</v>
      </c>
      <c r="E161" s="30">
        <v>10.3</v>
      </c>
      <c r="F161" s="40">
        <v>20</v>
      </c>
      <c r="G161" s="43">
        <v>226</v>
      </c>
      <c r="H161" s="30">
        <v>0.09</v>
      </c>
      <c r="I161" s="30">
        <v>0.24</v>
      </c>
      <c r="J161" s="30">
        <v>0.13</v>
      </c>
      <c r="K161" s="67">
        <v>0.2</v>
      </c>
      <c r="L161" s="30">
        <v>164.4</v>
      </c>
      <c r="M161" s="30">
        <v>133.9</v>
      </c>
      <c r="N161" s="30">
        <v>27.34</v>
      </c>
      <c r="O161" s="30">
        <v>2.84</v>
      </c>
    </row>
    <row r="162" spans="1:15" ht="15">
      <c r="A162" s="18">
        <v>382</v>
      </c>
      <c r="B162" s="15" t="s">
        <v>17</v>
      </c>
      <c r="C162" s="28" t="s">
        <v>98</v>
      </c>
      <c r="D162" s="28">
        <v>3.38</v>
      </c>
      <c r="E162" s="62">
        <v>2.88</v>
      </c>
      <c r="F162" s="28">
        <v>24.07</v>
      </c>
      <c r="G162" s="62">
        <v>135.72</v>
      </c>
      <c r="H162" s="28">
        <v>0.048</v>
      </c>
      <c r="I162" s="28">
        <v>1.56</v>
      </c>
      <c r="J162" s="28">
        <v>0.032</v>
      </c>
      <c r="K162" s="28">
        <v>1.648</v>
      </c>
      <c r="L162" s="28">
        <v>144</v>
      </c>
      <c r="M162" s="28">
        <v>108</v>
      </c>
      <c r="N162" s="28">
        <v>16.8</v>
      </c>
      <c r="O162" s="28">
        <v>1.69</v>
      </c>
    </row>
    <row r="163" spans="1:15" ht="15">
      <c r="A163" s="18"/>
      <c r="B163" s="15" t="s">
        <v>5</v>
      </c>
      <c r="C163" s="16">
        <v>40</v>
      </c>
      <c r="D163" s="16">
        <v>3.08</v>
      </c>
      <c r="E163" s="16">
        <v>1.2</v>
      </c>
      <c r="F163" s="16">
        <v>19.92</v>
      </c>
      <c r="G163" s="42">
        <v>104.8</v>
      </c>
      <c r="H163" s="16">
        <v>0.101</v>
      </c>
      <c r="I163" s="16"/>
      <c r="J163" s="16"/>
      <c r="K163" s="17">
        <v>1.688</v>
      </c>
      <c r="L163" s="16">
        <v>14.21</v>
      </c>
      <c r="M163" s="16">
        <v>56.88</v>
      </c>
      <c r="N163" s="16">
        <v>23.55</v>
      </c>
      <c r="O163" s="16">
        <v>1.07</v>
      </c>
    </row>
    <row r="164" spans="1:15" ht="15.75">
      <c r="A164" s="19"/>
      <c r="B164" s="15"/>
      <c r="C164" s="16"/>
      <c r="D164" s="16"/>
      <c r="E164" s="16"/>
      <c r="F164" s="16"/>
      <c r="G164" s="17"/>
      <c r="H164" s="16"/>
      <c r="I164" s="16"/>
      <c r="J164" s="16"/>
      <c r="K164" s="17"/>
      <c r="L164" s="41"/>
      <c r="M164" s="41"/>
      <c r="N164" s="16"/>
      <c r="O164" s="16"/>
    </row>
    <row r="165" spans="1:15" ht="15.75">
      <c r="A165" s="5"/>
      <c r="B165" s="20" t="s">
        <v>6</v>
      </c>
      <c r="C165" s="21"/>
      <c r="D165" s="48">
        <f aca="true" t="shared" si="19" ref="D165:O165">D161+D162+D163+D164</f>
        <v>14.659999999999998</v>
      </c>
      <c r="E165" s="11">
        <f t="shared" si="19"/>
        <v>14.379999999999999</v>
      </c>
      <c r="F165" s="11">
        <f t="shared" si="19"/>
        <v>63.99</v>
      </c>
      <c r="G165" s="11">
        <f t="shared" si="19"/>
        <v>466.52000000000004</v>
      </c>
      <c r="H165" s="11">
        <f t="shared" si="19"/>
        <v>0.23900000000000002</v>
      </c>
      <c r="I165" s="11">
        <f t="shared" si="19"/>
        <v>1.8</v>
      </c>
      <c r="J165" s="11">
        <f t="shared" si="19"/>
        <v>0.162</v>
      </c>
      <c r="K165" s="11">
        <f t="shared" si="19"/>
        <v>3.5359999999999996</v>
      </c>
      <c r="L165" s="11">
        <f t="shared" si="19"/>
        <v>322.60999999999996</v>
      </c>
      <c r="M165" s="11">
        <f t="shared" si="19"/>
        <v>298.78000000000003</v>
      </c>
      <c r="N165" s="11">
        <f t="shared" si="19"/>
        <v>67.69</v>
      </c>
      <c r="O165" s="11">
        <f t="shared" si="19"/>
        <v>5.6</v>
      </c>
    </row>
    <row r="166" spans="1:15" ht="12.75">
      <c r="A166" s="183" t="s">
        <v>7</v>
      </c>
      <c r="B166" s="183"/>
      <c r="C166" s="183"/>
      <c r="D166" s="183"/>
      <c r="E166" s="183"/>
      <c r="F166" s="183"/>
      <c r="G166" s="183"/>
      <c r="H166" s="183"/>
      <c r="I166" s="183"/>
      <c r="J166" s="183"/>
      <c r="K166" s="183"/>
      <c r="L166" s="183"/>
      <c r="M166" s="183"/>
      <c r="N166" s="183"/>
      <c r="O166" s="183"/>
    </row>
    <row r="167" spans="1:15" ht="30">
      <c r="A167" s="28">
        <v>101</v>
      </c>
      <c r="B167" s="29" t="s">
        <v>21</v>
      </c>
      <c r="C167" s="30">
        <v>200</v>
      </c>
      <c r="D167" s="30">
        <v>1.76</v>
      </c>
      <c r="E167" s="30">
        <v>2.26</v>
      </c>
      <c r="F167" s="30">
        <v>16.46</v>
      </c>
      <c r="G167" s="43">
        <v>93.2</v>
      </c>
      <c r="H167" s="30">
        <v>0.08</v>
      </c>
      <c r="I167" s="30">
        <v>13.2</v>
      </c>
      <c r="J167" s="30">
        <v>0.76</v>
      </c>
      <c r="K167" s="31">
        <v>0.92</v>
      </c>
      <c r="L167" s="30">
        <v>14.096</v>
      </c>
      <c r="M167" s="30">
        <v>50.6</v>
      </c>
      <c r="N167" s="30">
        <v>20.016</v>
      </c>
      <c r="O167" s="30">
        <v>0.342</v>
      </c>
    </row>
    <row r="168" spans="1:15" ht="45">
      <c r="A168" s="18" t="s">
        <v>64</v>
      </c>
      <c r="B168" s="15" t="s">
        <v>65</v>
      </c>
      <c r="C168" s="16" t="s">
        <v>84</v>
      </c>
      <c r="D168" s="16">
        <v>11</v>
      </c>
      <c r="E168" s="16">
        <v>14.4</v>
      </c>
      <c r="F168" s="16">
        <v>20.1</v>
      </c>
      <c r="G168" s="36">
        <v>254</v>
      </c>
      <c r="H168" s="16">
        <v>0.133</v>
      </c>
      <c r="I168" s="41">
        <v>10.93</v>
      </c>
      <c r="J168" s="16">
        <v>0.38</v>
      </c>
      <c r="K168" s="17">
        <v>0.98</v>
      </c>
      <c r="L168" s="16">
        <v>66.04</v>
      </c>
      <c r="M168" s="56">
        <v>174.97</v>
      </c>
      <c r="N168" s="56">
        <v>59.82</v>
      </c>
      <c r="O168" s="16">
        <v>1.01</v>
      </c>
    </row>
    <row r="169" spans="1:15" ht="15">
      <c r="A169" s="166">
        <v>199</v>
      </c>
      <c r="B169" s="25" t="s">
        <v>66</v>
      </c>
      <c r="C169" s="166">
        <v>150</v>
      </c>
      <c r="D169" s="166">
        <v>11.44</v>
      </c>
      <c r="E169" s="166">
        <v>6.5</v>
      </c>
      <c r="F169" s="166">
        <v>27.31</v>
      </c>
      <c r="G169" s="162">
        <v>253.5</v>
      </c>
      <c r="H169" s="164">
        <v>0.096</v>
      </c>
      <c r="I169" s="166">
        <v>0.488</v>
      </c>
      <c r="J169" s="166">
        <v>0.096</v>
      </c>
      <c r="K169" s="162"/>
      <c r="L169" s="164">
        <v>128.64</v>
      </c>
      <c r="M169" s="176">
        <v>273.6</v>
      </c>
      <c r="N169" s="166">
        <v>19.98</v>
      </c>
      <c r="O169" s="166">
        <v>0.311</v>
      </c>
    </row>
    <row r="170" spans="1:15" ht="2.25" customHeight="1">
      <c r="A170" s="167"/>
      <c r="B170" s="26"/>
      <c r="C170" s="167"/>
      <c r="D170" s="167"/>
      <c r="E170" s="167"/>
      <c r="F170" s="167"/>
      <c r="G170" s="163"/>
      <c r="H170" s="165"/>
      <c r="I170" s="167"/>
      <c r="J170" s="167"/>
      <c r="K170" s="163"/>
      <c r="L170" s="165"/>
      <c r="M170" s="177"/>
      <c r="N170" s="167"/>
      <c r="O170" s="167"/>
    </row>
    <row r="171" spans="1:15" ht="15">
      <c r="A171" s="28">
        <v>71</v>
      </c>
      <c r="B171" s="29" t="s">
        <v>31</v>
      </c>
      <c r="C171" s="30">
        <v>50</v>
      </c>
      <c r="D171" s="30">
        <v>0.6</v>
      </c>
      <c r="E171" s="30">
        <v>0.1</v>
      </c>
      <c r="F171" s="30">
        <v>2.3</v>
      </c>
      <c r="G171" s="43">
        <v>13</v>
      </c>
      <c r="H171" s="30">
        <v>0.016</v>
      </c>
      <c r="I171" s="40">
        <v>28</v>
      </c>
      <c r="J171" s="30">
        <v>0.03</v>
      </c>
      <c r="K171" s="31">
        <v>0.35</v>
      </c>
      <c r="L171" s="30">
        <v>11.5</v>
      </c>
      <c r="M171" s="40">
        <v>21</v>
      </c>
      <c r="N171" s="40">
        <v>7</v>
      </c>
      <c r="O171" s="30">
        <v>0.45</v>
      </c>
    </row>
    <row r="172" spans="1:15" ht="30">
      <c r="A172" s="38">
        <v>349</v>
      </c>
      <c r="B172" s="15" t="s">
        <v>12</v>
      </c>
      <c r="C172" s="16" t="s">
        <v>98</v>
      </c>
      <c r="D172" s="16">
        <v>0.07</v>
      </c>
      <c r="E172" s="16"/>
      <c r="F172" s="16">
        <v>19.64</v>
      </c>
      <c r="G172" s="17">
        <v>78.84</v>
      </c>
      <c r="H172" s="16"/>
      <c r="I172" s="16">
        <v>0.04</v>
      </c>
      <c r="J172" s="16"/>
      <c r="K172" s="17"/>
      <c r="L172" s="16">
        <v>0.2</v>
      </c>
      <c r="M172" s="16"/>
      <c r="N172" s="16"/>
      <c r="O172" s="16">
        <v>0.03</v>
      </c>
    </row>
    <row r="173" spans="1:15" ht="15.75">
      <c r="A173" s="5"/>
      <c r="B173" s="15" t="s">
        <v>5</v>
      </c>
      <c r="C173" s="16">
        <v>50</v>
      </c>
      <c r="D173" s="16">
        <v>3.85</v>
      </c>
      <c r="E173" s="16">
        <v>1.5</v>
      </c>
      <c r="F173" s="16">
        <v>24.9</v>
      </c>
      <c r="G173" s="42">
        <v>131</v>
      </c>
      <c r="H173" s="16">
        <v>0.126</v>
      </c>
      <c r="I173" s="16"/>
      <c r="J173" s="16"/>
      <c r="K173" s="17">
        <v>2.11</v>
      </c>
      <c r="L173" s="16">
        <v>17.66</v>
      </c>
      <c r="M173" s="16">
        <v>71.1</v>
      </c>
      <c r="N173" s="16">
        <v>29.43</v>
      </c>
      <c r="O173" s="16">
        <v>1.33</v>
      </c>
    </row>
    <row r="174" spans="1:15" ht="15.75">
      <c r="A174" s="5"/>
      <c r="B174" s="20" t="s">
        <v>6</v>
      </c>
      <c r="C174" s="21"/>
      <c r="D174" s="48">
        <f aca="true" t="shared" si="20" ref="D174:O174">D167+D168+D169+D171+D172+D173</f>
        <v>28.720000000000002</v>
      </c>
      <c r="E174" s="11">
        <f t="shared" si="20"/>
        <v>24.76</v>
      </c>
      <c r="F174" s="11">
        <f t="shared" si="20"/>
        <v>110.71000000000001</v>
      </c>
      <c r="G174" s="22">
        <f t="shared" si="20"/>
        <v>823.5400000000001</v>
      </c>
      <c r="H174" s="11">
        <v>0.435</v>
      </c>
      <c r="I174" s="11">
        <f t="shared" si="20"/>
        <v>52.657999999999994</v>
      </c>
      <c r="J174" s="11">
        <f t="shared" si="20"/>
        <v>1.2660000000000002</v>
      </c>
      <c r="K174" s="22">
        <f t="shared" si="20"/>
        <v>4.359999999999999</v>
      </c>
      <c r="L174" s="50">
        <f t="shared" si="20"/>
        <v>238.136</v>
      </c>
      <c r="M174" s="11">
        <f t="shared" si="20"/>
        <v>591.2700000000001</v>
      </c>
      <c r="N174" s="11">
        <f t="shared" si="20"/>
        <v>136.246</v>
      </c>
      <c r="O174" s="11">
        <f t="shared" si="20"/>
        <v>3.473</v>
      </c>
    </row>
    <row r="175" spans="1:15" ht="12.75">
      <c r="A175" s="183" t="s">
        <v>13</v>
      </c>
      <c r="B175" s="183"/>
      <c r="C175" s="183"/>
      <c r="D175" s="183"/>
      <c r="E175" s="183"/>
      <c r="F175" s="183"/>
      <c r="G175" s="183"/>
      <c r="H175" s="183"/>
      <c r="I175" s="183"/>
      <c r="J175" s="183"/>
      <c r="K175" s="183"/>
      <c r="L175" s="183"/>
      <c r="M175" s="183"/>
      <c r="N175" s="183"/>
      <c r="O175" s="183"/>
    </row>
    <row r="176" spans="1:15" ht="12.75">
      <c r="A176" s="166">
        <v>173</v>
      </c>
      <c r="B176" s="168" t="s">
        <v>67</v>
      </c>
      <c r="C176" s="166">
        <v>200</v>
      </c>
      <c r="D176" s="166">
        <v>6</v>
      </c>
      <c r="E176" s="178">
        <v>11.2</v>
      </c>
      <c r="F176" s="166">
        <v>35</v>
      </c>
      <c r="G176" s="162">
        <v>345</v>
      </c>
      <c r="H176" s="164">
        <v>0.045</v>
      </c>
      <c r="I176" s="166">
        <v>0.375</v>
      </c>
      <c r="J176" s="166">
        <v>0.12</v>
      </c>
      <c r="K176" s="162">
        <v>1.15</v>
      </c>
      <c r="L176" s="164">
        <v>191.22</v>
      </c>
      <c r="M176" s="166">
        <v>236.46</v>
      </c>
      <c r="N176" s="166">
        <v>0.285</v>
      </c>
      <c r="O176" s="166">
        <v>0.945</v>
      </c>
    </row>
    <row r="177" spans="1:15" ht="15.75" customHeight="1">
      <c r="A177" s="167"/>
      <c r="B177" s="169"/>
      <c r="C177" s="167"/>
      <c r="D177" s="167"/>
      <c r="E177" s="179"/>
      <c r="F177" s="167"/>
      <c r="G177" s="163"/>
      <c r="H177" s="165"/>
      <c r="I177" s="167"/>
      <c r="J177" s="167"/>
      <c r="K177" s="163"/>
      <c r="L177" s="165"/>
      <c r="M177" s="167"/>
      <c r="N177" s="167"/>
      <c r="O177" s="167"/>
    </row>
    <row r="178" spans="1:15" ht="15.75">
      <c r="A178" s="32">
        <v>376</v>
      </c>
      <c r="B178" s="29" t="s">
        <v>14</v>
      </c>
      <c r="C178" s="30" t="s">
        <v>98</v>
      </c>
      <c r="D178" s="30">
        <v>0.09</v>
      </c>
      <c r="E178" s="40"/>
      <c r="F178" s="30">
        <v>13.5</v>
      </c>
      <c r="G178" s="43">
        <v>54</v>
      </c>
      <c r="H178" s="30"/>
      <c r="I178" s="65">
        <v>0.1</v>
      </c>
      <c r="J178" s="30"/>
      <c r="K178" s="31">
        <v>0.045</v>
      </c>
      <c r="L178" s="30">
        <v>5.25</v>
      </c>
      <c r="M178" s="30">
        <v>8.24</v>
      </c>
      <c r="N178" s="30">
        <v>4.4</v>
      </c>
      <c r="O178" s="30">
        <v>0.86</v>
      </c>
    </row>
    <row r="179" spans="1:15" ht="15">
      <c r="A179" s="18"/>
      <c r="B179" s="15" t="s">
        <v>5</v>
      </c>
      <c r="C179" s="16">
        <v>30</v>
      </c>
      <c r="D179" s="16">
        <v>2.31</v>
      </c>
      <c r="E179" s="16">
        <v>0.9</v>
      </c>
      <c r="F179" s="16">
        <v>14.94</v>
      </c>
      <c r="G179" s="17">
        <v>78.6</v>
      </c>
      <c r="H179" s="16">
        <v>0.076</v>
      </c>
      <c r="I179" s="16"/>
      <c r="J179" s="16"/>
      <c r="K179" s="17">
        <v>1.266</v>
      </c>
      <c r="L179" s="16">
        <v>10.66</v>
      </c>
      <c r="M179" s="16">
        <v>42.66</v>
      </c>
      <c r="N179" s="16">
        <v>17.66</v>
      </c>
      <c r="O179" s="16">
        <v>0.8</v>
      </c>
    </row>
    <row r="180" spans="1:15" ht="15.75">
      <c r="A180" s="5"/>
      <c r="B180" s="20" t="s">
        <v>6</v>
      </c>
      <c r="C180" s="21"/>
      <c r="D180" s="11">
        <f aca="true" t="shared" si="21" ref="D180:O180">D176+D178+D179</f>
        <v>8.4</v>
      </c>
      <c r="E180" s="11">
        <f t="shared" si="21"/>
        <v>12.1</v>
      </c>
      <c r="F180" s="11">
        <f t="shared" si="21"/>
        <v>63.44</v>
      </c>
      <c r="G180" s="66">
        <f>G176+G178+G179</f>
        <v>477.6</v>
      </c>
      <c r="H180" s="11">
        <f t="shared" si="21"/>
        <v>0.121</v>
      </c>
      <c r="I180" s="11">
        <f t="shared" si="21"/>
        <v>0.475</v>
      </c>
      <c r="J180" s="11">
        <f t="shared" si="21"/>
        <v>0.12</v>
      </c>
      <c r="K180" s="22">
        <f t="shared" si="21"/>
        <v>2.461</v>
      </c>
      <c r="L180" s="11">
        <f t="shared" si="21"/>
        <v>207.13</v>
      </c>
      <c r="M180" s="11">
        <f t="shared" si="21"/>
        <v>287.36</v>
      </c>
      <c r="N180" s="11">
        <f t="shared" si="21"/>
        <v>22.345</v>
      </c>
      <c r="O180" s="11">
        <f t="shared" si="21"/>
        <v>2.605</v>
      </c>
    </row>
    <row r="181" spans="1:15" ht="15.75">
      <c r="A181" s="5"/>
      <c r="B181" s="23" t="s">
        <v>15</v>
      </c>
      <c r="C181" s="21"/>
      <c r="D181" s="11">
        <f aca="true" t="shared" si="22" ref="D181:O181">D165+D174+D180</f>
        <v>51.78</v>
      </c>
      <c r="E181" s="11">
        <f t="shared" si="22"/>
        <v>51.24</v>
      </c>
      <c r="F181" s="11">
        <f t="shared" si="22"/>
        <v>238.14000000000001</v>
      </c>
      <c r="G181" s="22">
        <f t="shared" si="22"/>
        <v>1767.6600000000003</v>
      </c>
      <c r="H181" s="11">
        <f t="shared" si="22"/>
        <v>0.795</v>
      </c>
      <c r="I181" s="11">
        <f t="shared" si="22"/>
        <v>54.93299999999999</v>
      </c>
      <c r="J181" s="11">
        <f t="shared" si="22"/>
        <v>1.548</v>
      </c>
      <c r="K181" s="22">
        <f t="shared" si="22"/>
        <v>10.357</v>
      </c>
      <c r="L181" s="50">
        <f>L165+L174+L180</f>
        <v>767.876</v>
      </c>
      <c r="M181" s="11">
        <f t="shared" si="22"/>
        <v>1177.4100000000003</v>
      </c>
      <c r="N181" s="11">
        <f t="shared" si="22"/>
        <v>226.281</v>
      </c>
      <c r="O181" s="11">
        <f t="shared" si="22"/>
        <v>11.678</v>
      </c>
    </row>
    <row r="185" spans="2:13" ht="12.75">
      <c r="B185" s="171" t="s">
        <v>68</v>
      </c>
      <c r="C185" s="171"/>
      <c r="D185" s="171"/>
      <c r="E185" s="171"/>
      <c r="F185" s="171"/>
      <c r="G185" s="171"/>
      <c r="H185" s="171"/>
      <c r="I185" s="171"/>
      <c r="J185" s="171"/>
      <c r="K185" s="171"/>
      <c r="L185" s="171"/>
      <c r="M185" s="171"/>
    </row>
    <row r="186" spans="2:13" ht="12.75"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</row>
    <row r="187" spans="1:15" ht="12.75">
      <c r="A187" s="184" t="s">
        <v>36</v>
      </c>
      <c r="B187" s="184" t="s">
        <v>35</v>
      </c>
      <c r="C187" s="184" t="s">
        <v>37</v>
      </c>
      <c r="D187" s="180" t="s">
        <v>38</v>
      </c>
      <c r="E187" s="180"/>
      <c r="F187" s="180"/>
      <c r="G187" s="184" t="s">
        <v>39</v>
      </c>
      <c r="H187" s="180" t="s">
        <v>0</v>
      </c>
      <c r="I187" s="180"/>
      <c r="J187" s="180"/>
      <c r="K187" s="180"/>
      <c r="L187" s="181" t="s">
        <v>40</v>
      </c>
      <c r="M187" s="181"/>
      <c r="N187" s="181"/>
      <c r="O187" s="181"/>
    </row>
    <row r="188" spans="1:15" ht="23.25" customHeight="1">
      <c r="A188" s="185"/>
      <c r="B188" s="185"/>
      <c r="C188" s="185"/>
      <c r="D188" s="44" t="s">
        <v>41</v>
      </c>
      <c r="E188" s="44" t="s">
        <v>42</v>
      </c>
      <c r="F188" s="44" t="s">
        <v>43</v>
      </c>
      <c r="G188" s="185"/>
      <c r="H188" s="44" t="s">
        <v>1</v>
      </c>
      <c r="I188" s="44" t="s">
        <v>2</v>
      </c>
      <c r="J188" s="44" t="s">
        <v>44</v>
      </c>
      <c r="K188" s="44" t="s">
        <v>45</v>
      </c>
      <c r="L188" s="44" t="s">
        <v>46</v>
      </c>
      <c r="M188" s="44" t="s">
        <v>47</v>
      </c>
      <c r="N188" s="44" t="s">
        <v>48</v>
      </c>
      <c r="O188" s="44" t="s">
        <v>49</v>
      </c>
    </row>
    <row r="189" spans="1:15" ht="15">
      <c r="A189" s="45">
        <v>1</v>
      </c>
      <c r="B189" s="45">
        <v>2</v>
      </c>
      <c r="C189" s="28">
        <v>3</v>
      </c>
      <c r="D189" s="45">
        <v>4</v>
      </c>
      <c r="E189" s="45">
        <v>5</v>
      </c>
      <c r="F189" s="45">
        <v>6</v>
      </c>
      <c r="G189" s="45">
        <v>7</v>
      </c>
      <c r="H189" s="45">
        <v>8</v>
      </c>
      <c r="I189" s="45">
        <v>9</v>
      </c>
      <c r="J189" s="45">
        <v>10</v>
      </c>
      <c r="K189" s="45">
        <v>11</v>
      </c>
      <c r="L189" s="45">
        <v>12</v>
      </c>
      <c r="M189" s="45">
        <v>13</v>
      </c>
      <c r="N189" s="45">
        <v>14</v>
      </c>
      <c r="O189" s="45">
        <v>15</v>
      </c>
    </row>
    <row r="190" spans="1:15" ht="12.75">
      <c r="A190" s="183" t="s">
        <v>3</v>
      </c>
      <c r="B190" s="183"/>
      <c r="C190" s="183"/>
      <c r="D190" s="183"/>
      <c r="E190" s="183"/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</row>
    <row r="191" spans="1:15" ht="45">
      <c r="A191" s="51">
        <v>401</v>
      </c>
      <c r="B191" s="29" t="s">
        <v>69</v>
      </c>
      <c r="C191" s="30" t="s">
        <v>87</v>
      </c>
      <c r="D191" s="30">
        <v>12.8</v>
      </c>
      <c r="E191" s="30">
        <v>13.1</v>
      </c>
      <c r="F191" s="65">
        <v>36.4</v>
      </c>
      <c r="G191" s="43">
        <v>454</v>
      </c>
      <c r="H191" s="30">
        <v>0.088</v>
      </c>
      <c r="I191" s="30">
        <v>1.06</v>
      </c>
      <c r="J191" s="30">
        <v>0.034</v>
      </c>
      <c r="K191" s="31">
        <v>0.088</v>
      </c>
      <c r="L191" s="40">
        <v>100</v>
      </c>
      <c r="M191" s="40">
        <v>708</v>
      </c>
      <c r="N191" s="30">
        <v>16.1</v>
      </c>
      <c r="O191" s="30">
        <v>0.7</v>
      </c>
    </row>
    <row r="192" spans="1:15" ht="30">
      <c r="A192" s="18">
        <v>379</v>
      </c>
      <c r="B192" s="15" t="s">
        <v>30</v>
      </c>
      <c r="C192" s="28" t="s">
        <v>98</v>
      </c>
      <c r="D192" s="28">
        <v>3.22</v>
      </c>
      <c r="E192" s="62">
        <v>2.41</v>
      </c>
      <c r="F192" s="28">
        <v>25.5</v>
      </c>
      <c r="G192" s="62">
        <v>136.62</v>
      </c>
      <c r="H192" s="28">
        <v>0.048</v>
      </c>
      <c r="I192" s="28">
        <v>1.56</v>
      </c>
      <c r="J192" s="28">
        <v>0.032</v>
      </c>
      <c r="K192" s="28">
        <v>1.648</v>
      </c>
      <c r="L192" s="57">
        <v>144</v>
      </c>
      <c r="M192" s="57">
        <v>108</v>
      </c>
      <c r="N192" s="28">
        <v>16.8</v>
      </c>
      <c r="O192" s="28">
        <v>1.69</v>
      </c>
    </row>
    <row r="193" spans="1:15" ht="6.75" customHeight="1">
      <c r="A193" s="18"/>
      <c r="B193" s="15"/>
      <c r="C193" s="16"/>
      <c r="D193" s="16"/>
      <c r="E193" s="16"/>
      <c r="F193" s="16"/>
      <c r="G193" s="42"/>
      <c r="H193" s="16"/>
      <c r="I193" s="16"/>
      <c r="J193" s="16"/>
      <c r="K193" s="17"/>
      <c r="L193" s="16"/>
      <c r="M193" s="16"/>
      <c r="N193" s="16"/>
      <c r="O193" s="16"/>
    </row>
    <row r="194" spans="1:15" ht="7.5" customHeight="1">
      <c r="A194" s="19"/>
      <c r="B194" s="15"/>
      <c r="C194" s="16"/>
      <c r="D194" s="16"/>
      <c r="E194" s="16"/>
      <c r="F194" s="16"/>
      <c r="G194" s="17"/>
      <c r="H194" s="16"/>
      <c r="I194" s="16"/>
      <c r="J194" s="16"/>
      <c r="K194" s="17"/>
      <c r="L194" s="41"/>
      <c r="M194" s="41"/>
      <c r="N194" s="16"/>
      <c r="O194" s="16"/>
    </row>
    <row r="195" spans="1:15" ht="15.75">
      <c r="A195" s="5"/>
      <c r="B195" s="20" t="s">
        <v>6</v>
      </c>
      <c r="C195" s="21"/>
      <c r="D195" s="48">
        <f aca="true" t="shared" si="23" ref="D195:L195">D191+D192+D193+D194</f>
        <v>16.02</v>
      </c>
      <c r="E195" s="11">
        <f t="shared" si="23"/>
        <v>15.51</v>
      </c>
      <c r="F195" s="11">
        <f t="shared" si="23"/>
        <v>61.9</v>
      </c>
      <c r="G195" s="11">
        <f t="shared" si="23"/>
        <v>590.62</v>
      </c>
      <c r="H195" s="11">
        <f t="shared" si="23"/>
        <v>0.136</v>
      </c>
      <c r="I195" s="11">
        <f t="shared" si="23"/>
        <v>2.62</v>
      </c>
      <c r="J195" s="11">
        <f t="shared" si="23"/>
        <v>0.066</v>
      </c>
      <c r="K195" s="11">
        <f t="shared" si="23"/>
        <v>1.736</v>
      </c>
      <c r="L195" s="55">
        <f t="shared" si="23"/>
        <v>244</v>
      </c>
      <c r="M195" s="55">
        <f>M191+M192</f>
        <v>816</v>
      </c>
      <c r="N195" s="11">
        <f>N191+N192+N193+N194</f>
        <v>32.900000000000006</v>
      </c>
      <c r="O195" s="11">
        <f>O191+O192+O193+O194</f>
        <v>2.3899999999999997</v>
      </c>
    </row>
    <row r="196" spans="1:15" ht="12.75">
      <c r="A196" s="183" t="s">
        <v>7</v>
      </c>
      <c r="B196" s="183"/>
      <c r="C196" s="183"/>
      <c r="D196" s="183"/>
      <c r="E196" s="183"/>
      <c r="F196" s="183"/>
      <c r="G196" s="183"/>
      <c r="H196" s="183"/>
      <c r="I196" s="183"/>
      <c r="J196" s="183"/>
      <c r="K196" s="183"/>
      <c r="L196" s="183"/>
      <c r="M196" s="183"/>
      <c r="N196" s="183"/>
      <c r="O196" s="183"/>
    </row>
    <row r="197" spans="1:15" ht="15">
      <c r="A197" s="28">
        <v>71</v>
      </c>
      <c r="B197" s="29" t="s">
        <v>31</v>
      </c>
      <c r="C197" s="30">
        <v>50</v>
      </c>
      <c r="D197" s="30">
        <v>0.2</v>
      </c>
      <c r="E197" s="30"/>
      <c r="F197" s="30">
        <v>0.85</v>
      </c>
      <c r="G197" s="43">
        <v>4</v>
      </c>
      <c r="H197" s="30"/>
      <c r="I197" s="40">
        <v>5</v>
      </c>
      <c r="J197" s="30">
        <v>0.03</v>
      </c>
      <c r="K197" s="31"/>
      <c r="L197" s="30">
        <v>11.5</v>
      </c>
      <c r="M197" s="57">
        <v>21</v>
      </c>
      <c r="N197" s="40">
        <v>7</v>
      </c>
      <c r="O197" s="30">
        <v>0.45</v>
      </c>
    </row>
    <row r="198" spans="1:15" ht="30">
      <c r="A198" s="18">
        <v>82</v>
      </c>
      <c r="B198" s="15" t="s">
        <v>70</v>
      </c>
      <c r="C198" s="16">
        <v>200</v>
      </c>
      <c r="D198" s="16">
        <v>1.46</v>
      </c>
      <c r="E198" s="16">
        <v>3.92</v>
      </c>
      <c r="F198" s="16">
        <v>12.16</v>
      </c>
      <c r="G198" s="42">
        <v>89.8</v>
      </c>
      <c r="H198" s="16">
        <v>0.06</v>
      </c>
      <c r="I198" s="41">
        <v>24.71</v>
      </c>
      <c r="J198" s="16">
        <v>0.77</v>
      </c>
      <c r="K198" s="17">
        <v>0.23</v>
      </c>
      <c r="L198" s="16">
        <v>33.95</v>
      </c>
      <c r="M198" s="56">
        <v>39.97</v>
      </c>
      <c r="N198" s="56">
        <v>16.89</v>
      </c>
      <c r="O198" s="16">
        <v>1.01</v>
      </c>
    </row>
    <row r="199" spans="1:15" ht="45">
      <c r="A199" s="166">
        <v>239</v>
      </c>
      <c r="B199" s="25" t="s">
        <v>71</v>
      </c>
      <c r="C199" s="166" t="s">
        <v>84</v>
      </c>
      <c r="D199" s="166">
        <v>10.24</v>
      </c>
      <c r="E199" s="166">
        <v>9.44</v>
      </c>
      <c r="F199" s="166">
        <v>14.56</v>
      </c>
      <c r="G199" s="162">
        <v>184</v>
      </c>
      <c r="H199" s="164">
        <v>0.144</v>
      </c>
      <c r="I199" s="166">
        <v>7.536</v>
      </c>
      <c r="J199" s="166">
        <v>0.088</v>
      </c>
      <c r="K199" s="162">
        <v>0.7</v>
      </c>
      <c r="L199" s="164">
        <v>49.76</v>
      </c>
      <c r="M199" s="176">
        <v>234.99</v>
      </c>
      <c r="N199" s="166">
        <v>45.64</v>
      </c>
      <c r="O199" s="166">
        <v>1.104</v>
      </c>
    </row>
    <row r="200" spans="1:15" ht="0.75" customHeight="1">
      <c r="A200" s="167"/>
      <c r="B200" s="26"/>
      <c r="C200" s="167"/>
      <c r="D200" s="167"/>
      <c r="E200" s="167"/>
      <c r="F200" s="167"/>
      <c r="G200" s="163"/>
      <c r="H200" s="165"/>
      <c r="I200" s="167"/>
      <c r="J200" s="167"/>
      <c r="K200" s="163"/>
      <c r="L200" s="165"/>
      <c r="M200" s="177"/>
      <c r="N200" s="167"/>
      <c r="O200" s="167"/>
    </row>
    <row r="201" spans="1:15" ht="15">
      <c r="A201" s="28">
        <v>128</v>
      </c>
      <c r="B201" s="29" t="s">
        <v>11</v>
      </c>
      <c r="C201" s="30">
        <v>150</v>
      </c>
      <c r="D201" s="30">
        <v>3.15</v>
      </c>
      <c r="E201" s="30">
        <v>8.25</v>
      </c>
      <c r="F201" s="30">
        <v>21.75</v>
      </c>
      <c r="G201" s="43">
        <v>189</v>
      </c>
      <c r="H201" s="30">
        <v>0.045</v>
      </c>
      <c r="I201" s="77">
        <v>0.216</v>
      </c>
      <c r="J201" s="30">
        <v>0.045</v>
      </c>
      <c r="K201" s="31">
        <v>0.18</v>
      </c>
      <c r="L201" s="30">
        <v>140.85</v>
      </c>
      <c r="M201" s="65">
        <v>95.85</v>
      </c>
      <c r="N201" s="65">
        <v>15.66</v>
      </c>
      <c r="O201" s="30">
        <v>0.684</v>
      </c>
    </row>
    <row r="202" spans="1:15" ht="30">
      <c r="A202" s="38">
        <v>349</v>
      </c>
      <c r="B202" s="15" t="s">
        <v>12</v>
      </c>
      <c r="C202" s="16" t="s">
        <v>98</v>
      </c>
      <c r="D202" s="16">
        <v>0.08</v>
      </c>
      <c r="E202" s="16"/>
      <c r="F202" s="16">
        <v>21.82</v>
      </c>
      <c r="G202" s="17">
        <v>87.6</v>
      </c>
      <c r="H202" s="16">
        <v>0.01</v>
      </c>
      <c r="I202" s="16">
        <v>8.91</v>
      </c>
      <c r="J202" s="16">
        <v>0.01</v>
      </c>
      <c r="K202" s="17"/>
      <c r="L202" s="16">
        <v>8.84</v>
      </c>
      <c r="M202" s="16">
        <v>5.94</v>
      </c>
      <c r="N202" s="16">
        <v>4.86</v>
      </c>
      <c r="O202" s="16">
        <v>1.2</v>
      </c>
    </row>
    <row r="203" spans="1:15" ht="15.75">
      <c r="A203" s="5"/>
      <c r="B203" s="15" t="s">
        <v>5</v>
      </c>
      <c r="C203" s="16">
        <v>50</v>
      </c>
      <c r="D203" s="16">
        <v>3.85</v>
      </c>
      <c r="E203" s="16">
        <v>1.5</v>
      </c>
      <c r="F203" s="16">
        <v>24.9</v>
      </c>
      <c r="G203" s="42">
        <v>131</v>
      </c>
      <c r="H203" s="16">
        <v>0.126</v>
      </c>
      <c r="I203" s="16"/>
      <c r="J203" s="16"/>
      <c r="K203" s="17">
        <v>2.11</v>
      </c>
      <c r="L203" s="16">
        <v>17.66</v>
      </c>
      <c r="M203" s="16">
        <v>71.1</v>
      </c>
      <c r="N203" s="16">
        <v>29.43</v>
      </c>
      <c r="O203" s="16">
        <v>1.33</v>
      </c>
    </row>
    <row r="204" spans="1:15" ht="15.75">
      <c r="A204" s="5"/>
      <c r="B204" s="20" t="s">
        <v>6</v>
      </c>
      <c r="C204" s="21"/>
      <c r="D204" s="48">
        <f>D197+D198+D199+D201+D202+D203</f>
        <v>18.98</v>
      </c>
      <c r="E204" s="11">
        <f>E197+E198+E199+E201+E202+E203</f>
        <v>23.11</v>
      </c>
      <c r="F204" s="11">
        <f>F197+F198+F199+F201+F202+F203</f>
        <v>96.03999999999999</v>
      </c>
      <c r="G204" s="22">
        <f>G197+G198+G199+G201+G202+G203</f>
        <v>685.4</v>
      </c>
      <c r="H204" s="11">
        <f>H197+H198+H199+H201+H202+H203</f>
        <v>0.385</v>
      </c>
      <c r="I204" s="11">
        <f aca="true" t="shared" si="24" ref="I204:N204">I197+I198+I199+I201+I202+I203</f>
        <v>46.372</v>
      </c>
      <c r="J204" s="11">
        <v>1.543</v>
      </c>
      <c r="K204" s="22">
        <f t="shared" si="24"/>
        <v>3.2199999999999998</v>
      </c>
      <c r="L204" s="11">
        <f t="shared" si="24"/>
        <v>262.56</v>
      </c>
      <c r="M204" s="11">
        <f t="shared" si="24"/>
        <v>468.85</v>
      </c>
      <c r="N204" s="11">
        <f t="shared" si="24"/>
        <v>119.47999999999999</v>
      </c>
      <c r="O204" s="11">
        <f>O197+O198+O199+O201+O202+O203</f>
        <v>5.7780000000000005</v>
      </c>
    </row>
    <row r="205" spans="1:15" ht="12.75">
      <c r="A205" s="183" t="s">
        <v>13</v>
      </c>
      <c r="B205" s="183"/>
      <c r="C205" s="183"/>
      <c r="D205" s="183"/>
      <c r="E205" s="183"/>
      <c r="F205" s="183"/>
      <c r="G205" s="183"/>
      <c r="H205" s="183"/>
      <c r="I205" s="183"/>
      <c r="J205" s="183"/>
      <c r="K205" s="183"/>
      <c r="L205" s="183"/>
      <c r="M205" s="183"/>
      <c r="N205" s="183"/>
      <c r="O205" s="183"/>
    </row>
    <row r="206" spans="1:15" ht="12.75">
      <c r="A206" s="166">
        <v>181</v>
      </c>
      <c r="B206" s="168" t="s">
        <v>72</v>
      </c>
      <c r="C206" s="166">
        <v>200</v>
      </c>
      <c r="D206" s="166">
        <v>7.4</v>
      </c>
      <c r="E206" s="178">
        <v>11.5</v>
      </c>
      <c r="F206" s="166">
        <v>28.4</v>
      </c>
      <c r="G206" s="162">
        <v>287</v>
      </c>
      <c r="H206" s="164">
        <v>0.22</v>
      </c>
      <c r="I206" s="166">
        <v>1.22</v>
      </c>
      <c r="J206" s="166">
        <v>0.1</v>
      </c>
      <c r="K206" s="162">
        <v>2.04</v>
      </c>
      <c r="L206" s="164">
        <v>141.23</v>
      </c>
      <c r="M206" s="166">
        <v>227.08</v>
      </c>
      <c r="N206" s="166">
        <v>68.76</v>
      </c>
      <c r="O206" s="166">
        <v>1.21</v>
      </c>
    </row>
    <row r="207" spans="1:15" ht="16.5" customHeight="1">
      <c r="A207" s="167"/>
      <c r="B207" s="169"/>
      <c r="C207" s="167"/>
      <c r="D207" s="167"/>
      <c r="E207" s="179"/>
      <c r="F207" s="167"/>
      <c r="G207" s="163"/>
      <c r="H207" s="165"/>
      <c r="I207" s="167"/>
      <c r="J207" s="167"/>
      <c r="K207" s="163"/>
      <c r="L207" s="165"/>
      <c r="M207" s="167"/>
      <c r="N207" s="167"/>
      <c r="O207" s="167"/>
    </row>
    <row r="208" spans="1:15" ht="15.75">
      <c r="A208" s="32">
        <v>376</v>
      </c>
      <c r="B208" s="29" t="s">
        <v>14</v>
      </c>
      <c r="C208" s="30" t="s">
        <v>98</v>
      </c>
      <c r="D208" s="30">
        <v>0.08</v>
      </c>
      <c r="E208" s="40"/>
      <c r="F208" s="30">
        <v>13.5</v>
      </c>
      <c r="G208" s="43">
        <v>56</v>
      </c>
      <c r="H208" s="30"/>
      <c r="I208" s="65">
        <v>0.1</v>
      </c>
      <c r="J208" s="30"/>
      <c r="K208" s="31"/>
      <c r="L208" s="30">
        <v>5.25</v>
      </c>
      <c r="M208" s="30">
        <v>8.24</v>
      </c>
      <c r="N208" s="30">
        <v>4.4</v>
      </c>
      <c r="O208" s="30">
        <v>0.86</v>
      </c>
    </row>
    <row r="209" spans="1:15" ht="15">
      <c r="A209" s="18"/>
      <c r="B209" s="15" t="s">
        <v>5</v>
      </c>
      <c r="C209" s="16">
        <v>30</v>
      </c>
      <c r="D209" s="16">
        <v>2.31</v>
      </c>
      <c r="E209" s="16">
        <v>0.9</v>
      </c>
      <c r="F209" s="16">
        <v>14.94</v>
      </c>
      <c r="G209" s="17">
        <v>78.6</v>
      </c>
      <c r="H209" s="16">
        <v>0.076</v>
      </c>
      <c r="I209" s="16"/>
      <c r="J209" s="16"/>
      <c r="K209" s="17">
        <v>1.266</v>
      </c>
      <c r="L209" s="16">
        <v>10.66</v>
      </c>
      <c r="M209" s="16">
        <v>42.66</v>
      </c>
      <c r="N209" s="16">
        <v>17.66</v>
      </c>
      <c r="O209" s="16">
        <v>0.8</v>
      </c>
    </row>
    <row r="210" spans="1:15" ht="15.75">
      <c r="A210" s="5"/>
      <c r="B210" s="20" t="s">
        <v>6</v>
      </c>
      <c r="C210" s="21"/>
      <c r="D210" s="11">
        <f aca="true" t="shared" si="25" ref="D210:O210">D206+D208+D209</f>
        <v>9.790000000000001</v>
      </c>
      <c r="E210" s="11">
        <f t="shared" si="25"/>
        <v>12.4</v>
      </c>
      <c r="F210" s="11">
        <f t="shared" si="25"/>
        <v>56.839999999999996</v>
      </c>
      <c r="G210" s="66">
        <f t="shared" si="25"/>
        <v>421.6</v>
      </c>
      <c r="H210" s="11">
        <f t="shared" si="25"/>
        <v>0.296</v>
      </c>
      <c r="I210" s="50">
        <f t="shared" si="25"/>
        <v>1.32</v>
      </c>
      <c r="J210" s="48">
        <f t="shared" si="25"/>
        <v>0.1</v>
      </c>
      <c r="K210" s="22">
        <f t="shared" si="25"/>
        <v>3.306</v>
      </c>
      <c r="L210" s="11">
        <f t="shared" si="25"/>
        <v>157.14</v>
      </c>
      <c r="M210" s="11">
        <f t="shared" si="25"/>
        <v>277.98</v>
      </c>
      <c r="N210" s="11">
        <f t="shared" si="25"/>
        <v>90.82000000000001</v>
      </c>
      <c r="O210" s="11">
        <f t="shared" si="25"/>
        <v>2.87</v>
      </c>
    </row>
    <row r="211" spans="1:15" ht="15.75">
      <c r="A211" s="5"/>
      <c r="B211" s="23" t="s">
        <v>15</v>
      </c>
      <c r="C211" s="21"/>
      <c r="D211" s="11">
        <f aca="true" t="shared" si="26" ref="D211:K211">D195+D204+D210</f>
        <v>44.79</v>
      </c>
      <c r="E211" s="11">
        <f t="shared" si="26"/>
        <v>51.019999999999996</v>
      </c>
      <c r="F211" s="11">
        <f t="shared" si="26"/>
        <v>214.78</v>
      </c>
      <c r="G211" s="22">
        <f t="shared" si="26"/>
        <v>1697.62</v>
      </c>
      <c r="H211" s="11">
        <f t="shared" si="26"/>
        <v>0.817</v>
      </c>
      <c r="I211" s="50">
        <f t="shared" si="26"/>
        <v>50.312</v>
      </c>
      <c r="J211" s="11">
        <v>1.109</v>
      </c>
      <c r="K211" s="22">
        <f t="shared" si="26"/>
        <v>8.262</v>
      </c>
      <c r="L211" s="48">
        <f>L195+L204+L210</f>
        <v>663.7</v>
      </c>
      <c r="M211" s="48">
        <f>M195+M204+M210</f>
        <v>1562.83</v>
      </c>
      <c r="N211" s="11">
        <v>249.5</v>
      </c>
      <c r="O211" s="50">
        <f>O195+O204+O210</f>
        <v>11.038</v>
      </c>
    </row>
    <row r="216" spans="4:11" ht="12.75">
      <c r="D216" s="171" t="s">
        <v>73</v>
      </c>
      <c r="E216" s="171"/>
      <c r="F216" s="171"/>
      <c r="G216" s="171"/>
      <c r="H216" s="171"/>
      <c r="I216" s="171"/>
      <c r="J216" s="171"/>
      <c r="K216" s="171"/>
    </row>
    <row r="218" spans="1:15" ht="12.75">
      <c r="A218" s="184" t="s">
        <v>36</v>
      </c>
      <c r="B218" s="184" t="s">
        <v>35</v>
      </c>
      <c r="C218" s="184" t="s">
        <v>37</v>
      </c>
      <c r="D218" s="180" t="s">
        <v>38</v>
      </c>
      <c r="E218" s="180"/>
      <c r="F218" s="180"/>
      <c r="G218" s="184" t="s">
        <v>39</v>
      </c>
      <c r="H218" s="180" t="s">
        <v>0</v>
      </c>
      <c r="I218" s="180"/>
      <c r="J218" s="180"/>
      <c r="K218" s="180"/>
      <c r="L218" s="181" t="s">
        <v>40</v>
      </c>
      <c r="M218" s="181"/>
      <c r="N218" s="181"/>
      <c r="O218" s="181"/>
    </row>
    <row r="219" spans="1:15" ht="24" customHeight="1">
      <c r="A219" s="185"/>
      <c r="B219" s="185"/>
      <c r="C219" s="185"/>
      <c r="D219" s="44" t="s">
        <v>41</v>
      </c>
      <c r="E219" s="44" t="s">
        <v>42</v>
      </c>
      <c r="F219" s="44" t="s">
        <v>43</v>
      </c>
      <c r="G219" s="185"/>
      <c r="H219" s="44" t="s">
        <v>1</v>
      </c>
      <c r="I219" s="44" t="s">
        <v>2</v>
      </c>
      <c r="J219" s="44" t="s">
        <v>44</v>
      </c>
      <c r="K219" s="44" t="s">
        <v>45</v>
      </c>
      <c r="L219" s="44" t="s">
        <v>46</v>
      </c>
      <c r="M219" s="44" t="s">
        <v>47</v>
      </c>
      <c r="N219" s="44" t="s">
        <v>48</v>
      </c>
      <c r="O219" s="44" t="s">
        <v>49</v>
      </c>
    </row>
    <row r="220" spans="1:15" ht="18" customHeight="1">
      <c r="A220" s="45">
        <v>1</v>
      </c>
      <c r="B220" s="45">
        <v>2</v>
      </c>
      <c r="C220" s="28">
        <v>3</v>
      </c>
      <c r="D220" s="45">
        <v>4</v>
      </c>
      <c r="E220" s="45">
        <v>5</v>
      </c>
      <c r="F220" s="45">
        <v>6</v>
      </c>
      <c r="G220" s="45">
        <v>7</v>
      </c>
      <c r="H220" s="45">
        <v>8</v>
      </c>
      <c r="I220" s="45">
        <v>9</v>
      </c>
      <c r="J220" s="45">
        <v>10</v>
      </c>
      <c r="K220" s="45">
        <v>11</v>
      </c>
      <c r="L220" s="45">
        <v>12</v>
      </c>
      <c r="M220" s="45">
        <v>13</v>
      </c>
      <c r="N220" s="45">
        <v>14</v>
      </c>
      <c r="O220" s="45">
        <v>15</v>
      </c>
    </row>
    <row r="221" spans="1:15" ht="12.75">
      <c r="A221" s="183" t="s">
        <v>3</v>
      </c>
      <c r="B221" s="183"/>
      <c r="C221" s="183"/>
      <c r="D221" s="183"/>
      <c r="E221" s="183"/>
      <c r="F221" s="183"/>
      <c r="G221" s="183"/>
      <c r="H221" s="183"/>
      <c r="I221" s="183"/>
      <c r="J221" s="183"/>
      <c r="K221" s="183"/>
      <c r="L221" s="183"/>
      <c r="M221" s="183"/>
      <c r="N221" s="183"/>
      <c r="O221" s="183"/>
    </row>
    <row r="222" spans="1:15" ht="30">
      <c r="A222" s="51">
        <v>223</v>
      </c>
      <c r="B222" s="29" t="s">
        <v>101</v>
      </c>
      <c r="C222" s="30" t="s">
        <v>88</v>
      </c>
      <c r="D222" s="30">
        <v>13.9</v>
      </c>
      <c r="E222" s="30">
        <v>14.72</v>
      </c>
      <c r="F222" s="65">
        <v>14.5</v>
      </c>
      <c r="G222" s="43">
        <v>198.4</v>
      </c>
      <c r="H222" s="30">
        <v>0.051</v>
      </c>
      <c r="I222" s="30">
        <v>0.02</v>
      </c>
      <c r="J222" s="77">
        <v>0.06</v>
      </c>
      <c r="K222" s="31">
        <v>0.08</v>
      </c>
      <c r="L222" s="40">
        <v>164</v>
      </c>
      <c r="M222" s="30">
        <v>153</v>
      </c>
      <c r="N222" s="30">
        <v>17.8</v>
      </c>
      <c r="O222" s="30">
        <v>0.821</v>
      </c>
    </row>
    <row r="223" spans="1:15" ht="15">
      <c r="A223" s="18">
        <v>382</v>
      </c>
      <c r="B223" s="15" t="s">
        <v>17</v>
      </c>
      <c r="C223" s="28" t="s">
        <v>98</v>
      </c>
      <c r="D223" s="28">
        <v>3.38</v>
      </c>
      <c r="E223" s="62">
        <v>2.88</v>
      </c>
      <c r="F223" s="28">
        <v>24.07</v>
      </c>
      <c r="G223" s="62">
        <v>135.72</v>
      </c>
      <c r="H223" s="28">
        <v>0.048</v>
      </c>
      <c r="I223" s="28">
        <v>1.56</v>
      </c>
      <c r="J223" s="28">
        <v>0.032</v>
      </c>
      <c r="K223" s="28">
        <v>1.648</v>
      </c>
      <c r="L223" s="28">
        <v>144</v>
      </c>
      <c r="M223" s="28">
        <v>108</v>
      </c>
      <c r="N223" s="28">
        <v>16.8</v>
      </c>
      <c r="O223" s="28">
        <v>1.69</v>
      </c>
    </row>
    <row r="224" spans="1:15" ht="7.5" customHeight="1">
      <c r="A224" s="18"/>
      <c r="B224" s="15"/>
      <c r="C224" s="16"/>
      <c r="D224" s="16"/>
      <c r="E224" s="16"/>
      <c r="F224" s="16"/>
      <c r="G224" s="42"/>
      <c r="H224" s="16"/>
      <c r="I224" s="16"/>
      <c r="J224" s="16"/>
      <c r="K224" s="17"/>
      <c r="L224" s="16"/>
      <c r="M224" s="16"/>
      <c r="N224" s="16"/>
      <c r="O224" s="16"/>
    </row>
    <row r="225" spans="1:15" ht="9" customHeight="1">
      <c r="A225" s="19"/>
      <c r="B225" s="15"/>
      <c r="C225" s="16"/>
      <c r="D225" s="16"/>
      <c r="E225" s="16"/>
      <c r="F225" s="16"/>
      <c r="G225" s="17"/>
      <c r="H225" s="16"/>
      <c r="I225" s="16"/>
      <c r="J225" s="16"/>
      <c r="K225" s="17"/>
      <c r="L225" s="41"/>
      <c r="M225" s="41"/>
      <c r="N225" s="16"/>
      <c r="O225" s="16"/>
    </row>
    <row r="226" spans="1:15" ht="15.75">
      <c r="A226" s="5"/>
      <c r="B226" s="20" t="s">
        <v>6</v>
      </c>
      <c r="C226" s="21"/>
      <c r="D226" s="48">
        <f aca="true" t="shared" si="27" ref="D226:L226">D222+D223+D224+D225</f>
        <v>17.28</v>
      </c>
      <c r="E226" s="11">
        <f t="shared" si="27"/>
        <v>17.6</v>
      </c>
      <c r="F226" s="11">
        <f t="shared" si="27"/>
        <v>38.57</v>
      </c>
      <c r="G226" s="11">
        <f t="shared" si="27"/>
        <v>334.12</v>
      </c>
      <c r="H226" s="11">
        <f t="shared" si="27"/>
        <v>0.099</v>
      </c>
      <c r="I226" s="11">
        <f t="shared" si="27"/>
        <v>1.58</v>
      </c>
      <c r="J226" s="11">
        <f t="shared" si="27"/>
        <v>0.092</v>
      </c>
      <c r="K226" s="11">
        <f t="shared" si="27"/>
        <v>1.728</v>
      </c>
      <c r="L226" s="11">
        <f t="shared" si="27"/>
        <v>308</v>
      </c>
      <c r="M226" s="55">
        <v>259</v>
      </c>
      <c r="N226" s="11">
        <f>N222+N223+N224+N225</f>
        <v>34.6</v>
      </c>
      <c r="O226" s="11">
        <f>O222+O223+O224+O225</f>
        <v>2.511</v>
      </c>
    </row>
    <row r="227" spans="1:15" ht="12.75">
      <c r="A227" s="183" t="s">
        <v>7</v>
      </c>
      <c r="B227" s="183"/>
      <c r="C227" s="183"/>
      <c r="D227" s="183"/>
      <c r="E227" s="183"/>
      <c r="F227" s="183"/>
      <c r="G227" s="183"/>
      <c r="H227" s="183"/>
      <c r="I227" s="183"/>
      <c r="J227" s="183"/>
      <c r="K227" s="183"/>
      <c r="L227" s="183"/>
      <c r="M227" s="183"/>
      <c r="N227" s="183"/>
      <c r="O227" s="183"/>
    </row>
    <row r="228" spans="1:15" ht="30">
      <c r="A228" s="28">
        <v>102</v>
      </c>
      <c r="B228" s="29" t="s">
        <v>92</v>
      </c>
      <c r="C228" s="30" t="s">
        <v>89</v>
      </c>
      <c r="D228" s="30">
        <v>4.06</v>
      </c>
      <c r="E228" s="30">
        <v>4.28</v>
      </c>
      <c r="F228" s="30">
        <v>19.08</v>
      </c>
      <c r="G228" s="43">
        <v>131</v>
      </c>
      <c r="H228" s="30">
        <v>0.184</v>
      </c>
      <c r="I228" s="65">
        <v>12.2</v>
      </c>
      <c r="J228" s="30">
        <v>0.872</v>
      </c>
      <c r="K228" s="31">
        <v>0.28</v>
      </c>
      <c r="L228" s="30">
        <v>35.072</v>
      </c>
      <c r="M228" s="62">
        <v>87.53</v>
      </c>
      <c r="N228" s="65">
        <v>32.24</v>
      </c>
      <c r="O228" s="30">
        <v>0.65</v>
      </c>
    </row>
    <row r="229" spans="1:15" ht="30">
      <c r="A229" s="18">
        <v>243</v>
      </c>
      <c r="B229" s="15" t="s">
        <v>74</v>
      </c>
      <c r="C229" s="16" t="s">
        <v>90</v>
      </c>
      <c r="D229" s="16">
        <v>7.52</v>
      </c>
      <c r="E229" s="16">
        <v>18.72</v>
      </c>
      <c r="F229" s="16">
        <v>0.8</v>
      </c>
      <c r="G229" s="42">
        <v>201.6</v>
      </c>
      <c r="H229" s="16">
        <v>0.081</v>
      </c>
      <c r="I229" s="56">
        <v>21.75</v>
      </c>
      <c r="J229" s="16">
        <v>0.03</v>
      </c>
      <c r="K229" s="17"/>
      <c r="L229" s="16">
        <v>8.15</v>
      </c>
      <c r="M229" s="56">
        <v>80.15</v>
      </c>
      <c r="N229" s="56">
        <v>10.65</v>
      </c>
      <c r="O229" s="16"/>
    </row>
    <row r="230" spans="1:15" ht="15">
      <c r="A230" s="166">
        <v>324</v>
      </c>
      <c r="B230" s="25" t="s">
        <v>75</v>
      </c>
      <c r="C230" s="166">
        <v>150</v>
      </c>
      <c r="D230" s="166">
        <v>2.16</v>
      </c>
      <c r="E230" s="166">
        <v>1.81</v>
      </c>
      <c r="F230" s="166">
        <v>16.58</v>
      </c>
      <c r="G230" s="162">
        <v>91.26</v>
      </c>
      <c r="H230" s="164">
        <v>0.03</v>
      </c>
      <c r="I230" s="166">
        <v>15.3</v>
      </c>
      <c r="J230" s="166"/>
      <c r="K230" s="162">
        <v>0.21</v>
      </c>
      <c r="L230" s="164">
        <v>67.53</v>
      </c>
      <c r="M230" s="176">
        <v>66.03</v>
      </c>
      <c r="N230" s="166">
        <v>36.03</v>
      </c>
      <c r="O230" s="166">
        <v>0.21</v>
      </c>
    </row>
    <row r="231" spans="1:15" ht="2.25" customHeight="1">
      <c r="A231" s="167"/>
      <c r="B231" s="26"/>
      <c r="C231" s="167"/>
      <c r="D231" s="167"/>
      <c r="E231" s="167"/>
      <c r="F231" s="167"/>
      <c r="G231" s="163"/>
      <c r="H231" s="165"/>
      <c r="I231" s="167"/>
      <c r="J231" s="167"/>
      <c r="K231" s="163"/>
      <c r="L231" s="165"/>
      <c r="M231" s="177"/>
      <c r="N231" s="167"/>
      <c r="O231" s="167"/>
    </row>
    <row r="232" spans="1:15" ht="30">
      <c r="A232" s="28">
        <v>349</v>
      </c>
      <c r="B232" s="15" t="s">
        <v>12</v>
      </c>
      <c r="C232" s="16" t="s">
        <v>98</v>
      </c>
      <c r="D232" s="16">
        <v>0.08</v>
      </c>
      <c r="E232" s="16"/>
      <c r="F232" s="16">
        <v>21.82</v>
      </c>
      <c r="G232" s="17">
        <v>87.6</v>
      </c>
      <c r="H232" s="16">
        <v>0.01</v>
      </c>
      <c r="I232" s="16">
        <v>8.91</v>
      </c>
      <c r="J232" s="16">
        <v>0.01</v>
      </c>
      <c r="K232" s="17"/>
      <c r="L232" s="16">
        <v>8.84</v>
      </c>
      <c r="M232" s="16">
        <v>5.94</v>
      </c>
      <c r="N232" s="16">
        <v>4.86</v>
      </c>
      <c r="O232" s="16">
        <v>1.21</v>
      </c>
    </row>
    <row r="233" spans="1:15" ht="15">
      <c r="A233" s="38"/>
      <c r="B233" s="15" t="s">
        <v>5</v>
      </c>
      <c r="C233" s="16">
        <v>50</v>
      </c>
      <c r="D233" s="16">
        <v>3.85</v>
      </c>
      <c r="E233" s="16">
        <v>1.5</v>
      </c>
      <c r="F233" s="16">
        <v>24.9</v>
      </c>
      <c r="G233" s="42">
        <v>131</v>
      </c>
      <c r="H233" s="16">
        <v>0.126</v>
      </c>
      <c r="I233" s="16"/>
      <c r="J233" s="16"/>
      <c r="K233" s="17">
        <v>2.11</v>
      </c>
      <c r="L233" s="16">
        <v>17.66</v>
      </c>
      <c r="M233" s="16">
        <v>71.1</v>
      </c>
      <c r="N233" s="16">
        <v>29.43</v>
      </c>
      <c r="O233" s="16">
        <v>1.33</v>
      </c>
    </row>
    <row r="234" spans="1:15" ht="7.5" customHeight="1">
      <c r="A234" s="5"/>
      <c r="B234" s="15"/>
      <c r="C234" s="16"/>
      <c r="D234" s="16"/>
      <c r="E234" s="16"/>
      <c r="F234" s="16"/>
      <c r="G234" s="42"/>
      <c r="H234" s="16"/>
      <c r="I234" s="16"/>
      <c r="J234" s="16"/>
      <c r="K234" s="17"/>
      <c r="L234" s="16"/>
      <c r="M234" s="16"/>
      <c r="N234" s="16"/>
      <c r="O234" s="16"/>
    </row>
    <row r="235" spans="1:15" ht="15.75">
      <c r="A235" s="5"/>
      <c r="B235" s="20" t="s">
        <v>6</v>
      </c>
      <c r="C235" s="21"/>
      <c r="D235" s="48">
        <f>D228+D229+D230+D232+D233+D234</f>
        <v>17.669999999999998</v>
      </c>
      <c r="E235" s="11">
        <f>E228+E229+E230+E232+E233+E234</f>
        <v>26.31</v>
      </c>
      <c r="F235" s="11">
        <f>F228+F229+F230+F232+F233+F234</f>
        <v>83.17999999999999</v>
      </c>
      <c r="G235" s="22">
        <f>G228+G229+G230+G232+G233+G234</f>
        <v>642.46</v>
      </c>
      <c r="H235" s="11">
        <v>0.431</v>
      </c>
      <c r="I235" s="11">
        <f aca="true" t="shared" si="28" ref="I235:N235">I228+I229+I230+I232+I233+I234</f>
        <v>58.16</v>
      </c>
      <c r="J235" s="11">
        <f t="shared" si="28"/>
        <v>0.912</v>
      </c>
      <c r="K235" s="22">
        <f t="shared" si="28"/>
        <v>2.5999999999999996</v>
      </c>
      <c r="L235" s="11">
        <f t="shared" si="28"/>
        <v>137.252</v>
      </c>
      <c r="M235" s="11">
        <f t="shared" si="28"/>
        <v>310.75</v>
      </c>
      <c r="N235" s="11">
        <f t="shared" si="28"/>
        <v>113.21000000000001</v>
      </c>
      <c r="O235" s="11">
        <v>3.4</v>
      </c>
    </row>
    <row r="236" spans="1:15" ht="12.75">
      <c r="A236" s="183" t="s">
        <v>13</v>
      </c>
      <c r="B236" s="183"/>
      <c r="C236" s="183"/>
      <c r="D236" s="183"/>
      <c r="E236" s="183"/>
      <c r="F236" s="183"/>
      <c r="G236" s="183"/>
      <c r="H236" s="183"/>
      <c r="I236" s="183"/>
      <c r="J236" s="183"/>
      <c r="K236" s="183"/>
      <c r="L236" s="183"/>
      <c r="M236" s="183"/>
      <c r="N236" s="183"/>
      <c r="O236" s="183"/>
    </row>
    <row r="237" spans="1:15" ht="12.75">
      <c r="A237" s="166">
        <v>386</v>
      </c>
      <c r="B237" s="168" t="s">
        <v>24</v>
      </c>
      <c r="C237" s="166">
        <v>180</v>
      </c>
      <c r="D237" s="166">
        <v>5.6</v>
      </c>
      <c r="E237" s="178">
        <v>6.4</v>
      </c>
      <c r="F237" s="166">
        <v>7.6</v>
      </c>
      <c r="G237" s="162">
        <v>110</v>
      </c>
      <c r="H237" s="164">
        <v>1.01</v>
      </c>
      <c r="I237" s="166">
        <v>4.5</v>
      </c>
      <c r="J237" s="166">
        <v>0.054</v>
      </c>
      <c r="K237" s="162">
        <v>2.1</v>
      </c>
      <c r="L237" s="164">
        <v>216</v>
      </c>
      <c r="M237" s="166">
        <v>172</v>
      </c>
      <c r="N237" s="166">
        <v>60.7</v>
      </c>
      <c r="O237" s="166">
        <v>1.51</v>
      </c>
    </row>
    <row r="238" spans="1:15" ht="3" customHeight="1">
      <c r="A238" s="167"/>
      <c r="B238" s="169"/>
      <c r="C238" s="167"/>
      <c r="D238" s="167"/>
      <c r="E238" s="179"/>
      <c r="F238" s="167"/>
      <c r="G238" s="163"/>
      <c r="H238" s="165"/>
      <c r="I238" s="167"/>
      <c r="J238" s="167"/>
      <c r="K238" s="163"/>
      <c r="L238" s="165"/>
      <c r="M238" s="167"/>
      <c r="N238" s="167"/>
      <c r="O238" s="167"/>
    </row>
    <row r="239" spans="1:15" ht="15.75">
      <c r="A239" s="32">
        <v>452</v>
      </c>
      <c r="B239" s="29" t="s">
        <v>25</v>
      </c>
      <c r="C239" s="30">
        <v>30</v>
      </c>
      <c r="D239" s="30">
        <v>2.22</v>
      </c>
      <c r="E239" s="40">
        <v>3</v>
      </c>
      <c r="F239" s="30">
        <v>22.86</v>
      </c>
      <c r="G239" s="43">
        <v>121.8</v>
      </c>
      <c r="H239" s="30">
        <v>0.03</v>
      </c>
      <c r="I239" s="30"/>
      <c r="J239" s="30">
        <v>0.01</v>
      </c>
      <c r="K239" s="31"/>
      <c r="L239" s="30">
        <v>10.2</v>
      </c>
      <c r="M239" s="30">
        <v>13.8</v>
      </c>
      <c r="N239" s="30">
        <v>15.6</v>
      </c>
      <c r="O239" s="30">
        <v>0.07</v>
      </c>
    </row>
    <row r="240" spans="1:15" ht="15">
      <c r="A240" s="18">
        <v>337</v>
      </c>
      <c r="B240" s="15" t="s">
        <v>26</v>
      </c>
      <c r="C240" s="16">
        <v>50</v>
      </c>
      <c r="D240" s="16">
        <v>0.4</v>
      </c>
      <c r="E240" s="16"/>
      <c r="F240" s="16">
        <v>12.6</v>
      </c>
      <c r="G240" s="17">
        <v>52</v>
      </c>
      <c r="H240" s="16">
        <v>0.01</v>
      </c>
      <c r="I240" s="16">
        <v>6.5</v>
      </c>
      <c r="J240" s="16">
        <v>0.01</v>
      </c>
      <c r="K240" s="17"/>
      <c r="L240" s="16">
        <v>16</v>
      </c>
      <c r="M240" s="16">
        <v>11</v>
      </c>
      <c r="N240" s="16">
        <v>9</v>
      </c>
      <c r="O240" s="16">
        <v>2.2</v>
      </c>
    </row>
    <row r="241" spans="1:15" ht="15.75">
      <c r="A241" s="5"/>
      <c r="B241" s="20" t="s">
        <v>6</v>
      </c>
      <c r="C241" s="21"/>
      <c r="D241" s="11">
        <f aca="true" t="shared" si="29" ref="D241:O241">D237+D239+D240</f>
        <v>8.22</v>
      </c>
      <c r="E241" s="11">
        <f t="shared" si="29"/>
        <v>9.4</v>
      </c>
      <c r="F241" s="11">
        <f t="shared" si="29"/>
        <v>43.06</v>
      </c>
      <c r="G241" s="66">
        <f t="shared" si="29"/>
        <v>283.8</v>
      </c>
      <c r="H241" s="11">
        <f t="shared" si="29"/>
        <v>1.05</v>
      </c>
      <c r="I241" s="50">
        <v>11</v>
      </c>
      <c r="J241" s="11">
        <v>0.065</v>
      </c>
      <c r="K241" s="22">
        <f t="shared" si="29"/>
        <v>2.1</v>
      </c>
      <c r="L241" s="11">
        <f t="shared" si="29"/>
        <v>242.2</v>
      </c>
      <c r="M241" s="11">
        <f t="shared" si="29"/>
        <v>196.8</v>
      </c>
      <c r="N241" s="11">
        <f t="shared" si="29"/>
        <v>85.3</v>
      </c>
      <c r="O241" s="11">
        <f t="shared" si="29"/>
        <v>3.7800000000000002</v>
      </c>
    </row>
    <row r="242" spans="1:15" ht="15.75">
      <c r="A242" s="5"/>
      <c r="B242" s="23" t="s">
        <v>15</v>
      </c>
      <c r="C242" s="21"/>
      <c r="D242" s="11">
        <f aca="true" t="shared" si="30" ref="D242:K242">D226+D235+D241</f>
        <v>43.17</v>
      </c>
      <c r="E242" s="11">
        <f t="shared" si="30"/>
        <v>53.309999999999995</v>
      </c>
      <c r="F242" s="11">
        <v>252.5</v>
      </c>
      <c r="G242" s="22">
        <v>1215.38</v>
      </c>
      <c r="H242" s="11">
        <f t="shared" si="30"/>
        <v>1.58</v>
      </c>
      <c r="I242" s="11">
        <f t="shared" si="30"/>
        <v>70.74</v>
      </c>
      <c r="J242" s="11">
        <f t="shared" si="30"/>
        <v>1.069</v>
      </c>
      <c r="K242" s="22">
        <f t="shared" si="30"/>
        <v>6.427999999999999</v>
      </c>
      <c r="L242" s="11">
        <v>687.3</v>
      </c>
      <c r="M242" s="11">
        <v>866.6</v>
      </c>
      <c r="N242" s="11">
        <v>233.11</v>
      </c>
      <c r="O242" s="11">
        <f>O226+O235+O241</f>
        <v>9.690999999999999</v>
      </c>
    </row>
    <row r="251" spans="3:11" ht="12.75">
      <c r="C251" s="171" t="s">
        <v>62</v>
      </c>
      <c r="D251" s="171"/>
      <c r="E251" s="171"/>
      <c r="F251" s="171"/>
      <c r="G251" s="171"/>
      <c r="H251" s="171"/>
      <c r="I251" s="171"/>
      <c r="J251" s="171"/>
      <c r="K251" s="171"/>
    </row>
    <row r="252" spans="3:11" ht="12.75">
      <c r="C252" s="24"/>
      <c r="D252" s="24"/>
      <c r="E252" s="24"/>
      <c r="F252" s="24"/>
      <c r="G252" s="24"/>
      <c r="H252" s="24"/>
      <c r="I252" s="24"/>
      <c r="J252" s="24"/>
      <c r="K252" s="24"/>
    </row>
    <row r="253" spans="3:11" ht="12.75">
      <c r="C253" s="24"/>
      <c r="D253" s="24"/>
      <c r="E253" s="24"/>
      <c r="F253" s="24"/>
      <c r="G253" s="24"/>
      <c r="H253" s="24"/>
      <c r="I253" s="24"/>
      <c r="J253" s="24"/>
      <c r="K253" s="24"/>
    </row>
    <row r="254" spans="1:15" ht="12.75">
      <c r="A254" s="184" t="s">
        <v>36</v>
      </c>
      <c r="B254" s="184" t="s">
        <v>35</v>
      </c>
      <c r="C254" s="184" t="s">
        <v>37</v>
      </c>
      <c r="D254" s="180" t="s">
        <v>38</v>
      </c>
      <c r="E254" s="180"/>
      <c r="F254" s="180"/>
      <c r="G254" s="184" t="s">
        <v>39</v>
      </c>
      <c r="H254" s="180" t="s">
        <v>0</v>
      </c>
      <c r="I254" s="180"/>
      <c r="J254" s="180"/>
      <c r="K254" s="180"/>
      <c r="L254" s="181" t="s">
        <v>40</v>
      </c>
      <c r="M254" s="181"/>
      <c r="N254" s="181"/>
      <c r="O254" s="181"/>
    </row>
    <row r="255" spans="1:15" ht="24" customHeight="1">
      <c r="A255" s="185"/>
      <c r="B255" s="185"/>
      <c r="C255" s="185"/>
      <c r="D255" s="44" t="s">
        <v>41</v>
      </c>
      <c r="E255" s="44" t="s">
        <v>42</v>
      </c>
      <c r="F255" s="44" t="s">
        <v>43</v>
      </c>
      <c r="G255" s="185"/>
      <c r="H255" s="44" t="s">
        <v>1</v>
      </c>
      <c r="I255" s="44" t="s">
        <v>2</v>
      </c>
      <c r="J255" s="44" t="s">
        <v>44</v>
      </c>
      <c r="K255" s="44" t="s">
        <v>45</v>
      </c>
      <c r="L255" s="44" t="s">
        <v>46</v>
      </c>
      <c r="M255" s="44" t="s">
        <v>47</v>
      </c>
      <c r="N255" s="44" t="s">
        <v>48</v>
      </c>
      <c r="O255" s="44" t="s">
        <v>49</v>
      </c>
    </row>
    <row r="256" spans="1:15" ht="15">
      <c r="A256" s="45">
        <v>1</v>
      </c>
      <c r="B256" s="45">
        <v>2</v>
      </c>
      <c r="C256" s="28">
        <v>3</v>
      </c>
      <c r="D256" s="45">
        <v>4</v>
      </c>
      <c r="E256" s="45">
        <v>5</v>
      </c>
      <c r="F256" s="45">
        <v>6</v>
      </c>
      <c r="G256" s="45">
        <v>7</v>
      </c>
      <c r="H256" s="45">
        <v>8</v>
      </c>
      <c r="I256" s="45">
        <v>9</v>
      </c>
      <c r="J256" s="45">
        <v>10</v>
      </c>
      <c r="K256" s="45">
        <v>11</v>
      </c>
      <c r="L256" s="45">
        <v>12</v>
      </c>
      <c r="M256" s="45">
        <v>13</v>
      </c>
      <c r="N256" s="45">
        <v>14</v>
      </c>
      <c r="O256" s="45">
        <v>15</v>
      </c>
    </row>
    <row r="257" spans="1:15" ht="12.75">
      <c r="A257" s="183" t="s">
        <v>3</v>
      </c>
      <c r="B257" s="183"/>
      <c r="C257" s="183"/>
      <c r="D257" s="183"/>
      <c r="E257" s="183"/>
      <c r="F257" s="183"/>
      <c r="G257" s="183"/>
      <c r="H257" s="183"/>
      <c r="I257" s="183"/>
      <c r="J257" s="183"/>
      <c r="K257" s="183"/>
      <c r="L257" s="183"/>
      <c r="M257" s="183"/>
      <c r="N257" s="183"/>
      <c r="O257" s="183"/>
    </row>
    <row r="258" spans="1:15" ht="45">
      <c r="A258" s="51">
        <v>173</v>
      </c>
      <c r="B258" s="29" t="s">
        <v>77</v>
      </c>
      <c r="C258" s="30">
        <v>200</v>
      </c>
      <c r="D258" s="30">
        <v>8.6</v>
      </c>
      <c r="E258" s="30">
        <v>4.2</v>
      </c>
      <c r="F258" s="65">
        <v>40.1</v>
      </c>
      <c r="G258" s="43">
        <v>296</v>
      </c>
      <c r="H258" s="30">
        <v>0.22</v>
      </c>
      <c r="I258" s="30">
        <v>1.2</v>
      </c>
      <c r="J258" s="30">
        <v>0.1</v>
      </c>
      <c r="K258" s="31">
        <v>0.866</v>
      </c>
      <c r="L258" s="30">
        <v>129.12</v>
      </c>
      <c r="M258" s="30">
        <v>197.54</v>
      </c>
      <c r="N258" s="30">
        <v>53.22</v>
      </c>
      <c r="O258" s="30">
        <v>1.66</v>
      </c>
    </row>
    <row r="259" spans="1:15" ht="15.75">
      <c r="A259" s="32">
        <v>376</v>
      </c>
      <c r="B259" s="29" t="s">
        <v>14</v>
      </c>
      <c r="C259" s="30" t="s">
        <v>98</v>
      </c>
      <c r="D259" s="30">
        <v>0.1</v>
      </c>
      <c r="E259" s="40"/>
      <c r="F259" s="30">
        <v>15</v>
      </c>
      <c r="G259" s="43">
        <v>60</v>
      </c>
      <c r="H259" s="30"/>
      <c r="I259" s="30">
        <v>0.1</v>
      </c>
      <c r="J259" s="30"/>
      <c r="K259" s="31"/>
      <c r="L259" s="30">
        <v>5.25</v>
      </c>
      <c r="M259" s="30">
        <v>8.24</v>
      </c>
      <c r="N259" s="30">
        <v>4.4</v>
      </c>
      <c r="O259" s="30">
        <v>0.86</v>
      </c>
    </row>
    <row r="260" spans="1:15" ht="15">
      <c r="A260" s="18"/>
      <c r="B260" s="15" t="s">
        <v>5</v>
      </c>
      <c r="C260" s="16">
        <v>40</v>
      </c>
      <c r="D260" s="16">
        <v>3.08</v>
      </c>
      <c r="E260" s="16">
        <v>1.2</v>
      </c>
      <c r="F260" s="16">
        <v>19.92</v>
      </c>
      <c r="G260" s="42">
        <v>104.8</v>
      </c>
      <c r="H260" s="16">
        <v>0.101</v>
      </c>
      <c r="I260" s="16"/>
      <c r="J260" s="16"/>
      <c r="K260" s="17">
        <v>1.688</v>
      </c>
      <c r="L260" s="16">
        <v>14.21</v>
      </c>
      <c r="M260" s="16">
        <v>56.88</v>
      </c>
      <c r="N260" s="16">
        <v>23.55</v>
      </c>
      <c r="O260" s="16">
        <v>1.07</v>
      </c>
    </row>
    <row r="261" spans="1:15" ht="8.25" customHeight="1">
      <c r="A261" s="19"/>
      <c r="B261" s="15"/>
      <c r="C261" s="16"/>
      <c r="D261" s="16"/>
      <c r="E261" s="16"/>
      <c r="F261" s="16"/>
      <c r="G261" s="17"/>
      <c r="H261" s="16"/>
      <c r="I261" s="16"/>
      <c r="J261" s="16"/>
      <c r="K261" s="17"/>
      <c r="L261" s="41"/>
      <c r="M261" s="41"/>
      <c r="N261" s="16"/>
      <c r="O261" s="16"/>
    </row>
    <row r="262" spans="1:15" ht="15.75">
      <c r="A262" s="5"/>
      <c r="B262" s="20" t="s">
        <v>6</v>
      </c>
      <c r="C262" s="21"/>
      <c r="D262" s="48">
        <f aca="true" t="shared" si="31" ref="D262:L262">D258+D259+D260+D261</f>
        <v>11.78</v>
      </c>
      <c r="E262" s="11">
        <f t="shared" si="31"/>
        <v>5.4</v>
      </c>
      <c r="F262" s="11">
        <f t="shared" si="31"/>
        <v>75.02000000000001</v>
      </c>
      <c r="G262" s="11">
        <f t="shared" si="31"/>
        <v>460.8</v>
      </c>
      <c r="H262" s="11">
        <f t="shared" si="31"/>
        <v>0.321</v>
      </c>
      <c r="I262" s="11">
        <f t="shared" si="31"/>
        <v>1.3</v>
      </c>
      <c r="J262" s="11">
        <f t="shared" si="31"/>
        <v>0.1</v>
      </c>
      <c r="K262" s="11">
        <f t="shared" si="31"/>
        <v>2.554</v>
      </c>
      <c r="L262" s="11">
        <f t="shared" si="31"/>
        <v>148.58</v>
      </c>
      <c r="M262" s="11">
        <f>M258+M259+M260</f>
        <v>262.66</v>
      </c>
      <c r="N262" s="11">
        <f>N258+N259+N260+N261</f>
        <v>81.17</v>
      </c>
      <c r="O262" s="11">
        <f>O258+O259+O260+O261</f>
        <v>3.59</v>
      </c>
    </row>
    <row r="263" spans="1:15" ht="12.75">
      <c r="A263" s="183" t="s">
        <v>7</v>
      </c>
      <c r="B263" s="183"/>
      <c r="C263" s="183"/>
      <c r="D263" s="183"/>
      <c r="E263" s="183"/>
      <c r="F263" s="183"/>
      <c r="G263" s="183"/>
      <c r="H263" s="183"/>
      <c r="I263" s="183"/>
      <c r="J263" s="183"/>
      <c r="K263" s="183"/>
      <c r="L263" s="183"/>
      <c r="M263" s="183"/>
      <c r="N263" s="183"/>
      <c r="O263" s="183"/>
    </row>
    <row r="264" spans="1:15" ht="15">
      <c r="A264" s="28">
        <v>47</v>
      </c>
      <c r="B264" s="29" t="s">
        <v>8</v>
      </c>
      <c r="C264" s="30">
        <v>50</v>
      </c>
      <c r="D264" s="30">
        <v>0.8</v>
      </c>
      <c r="E264" s="30">
        <v>2.45</v>
      </c>
      <c r="F264" s="30">
        <v>5.2</v>
      </c>
      <c r="G264" s="43">
        <v>46</v>
      </c>
      <c r="H264" s="30">
        <v>0.016</v>
      </c>
      <c r="I264" s="65">
        <v>27.36</v>
      </c>
      <c r="J264" s="30">
        <v>0.4</v>
      </c>
      <c r="K264" s="31">
        <v>1.35</v>
      </c>
      <c r="L264" s="30">
        <v>42.81</v>
      </c>
      <c r="M264" s="62">
        <v>26.76</v>
      </c>
      <c r="N264" s="65">
        <v>16.53</v>
      </c>
      <c r="O264" s="30">
        <v>1.01</v>
      </c>
    </row>
    <row r="265" spans="1:15" ht="15">
      <c r="A265" s="18">
        <v>97</v>
      </c>
      <c r="B265" s="15" t="s">
        <v>78</v>
      </c>
      <c r="C265" s="16">
        <v>200</v>
      </c>
      <c r="D265" s="16">
        <v>1.88</v>
      </c>
      <c r="E265" s="16">
        <v>2.24</v>
      </c>
      <c r="F265" s="16">
        <v>17.54</v>
      </c>
      <c r="G265" s="42">
        <v>105.8</v>
      </c>
      <c r="H265" s="16">
        <v>0.08</v>
      </c>
      <c r="I265" s="56">
        <v>11</v>
      </c>
      <c r="J265" s="16">
        <v>0.063</v>
      </c>
      <c r="K265" s="17">
        <v>0.35</v>
      </c>
      <c r="L265" s="16">
        <v>23.15</v>
      </c>
      <c r="M265" s="56">
        <v>44.9</v>
      </c>
      <c r="N265" s="56">
        <v>18</v>
      </c>
      <c r="O265" s="16">
        <v>0.66</v>
      </c>
    </row>
    <row r="266" spans="1:15" ht="15">
      <c r="A266" s="166">
        <v>291</v>
      </c>
      <c r="B266" s="25" t="s">
        <v>79</v>
      </c>
      <c r="C266" s="166" t="s">
        <v>86</v>
      </c>
      <c r="D266" s="166">
        <v>15.2</v>
      </c>
      <c r="E266" s="166">
        <v>25</v>
      </c>
      <c r="F266" s="172">
        <v>32.2</v>
      </c>
      <c r="G266" s="162">
        <v>350</v>
      </c>
      <c r="H266" s="164">
        <v>0.09</v>
      </c>
      <c r="I266" s="166">
        <v>6.2</v>
      </c>
      <c r="J266" s="166">
        <v>0.13</v>
      </c>
      <c r="K266" s="162">
        <v>0.26</v>
      </c>
      <c r="L266" s="164">
        <v>43.98</v>
      </c>
      <c r="M266" s="176">
        <v>266.96</v>
      </c>
      <c r="N266" s="166">
        <v>18.82</v>
      </c>
      <c r="O266" s="166">
        <v>1.66</v>
      </c>
    </row>
    <row r="267" spans="1:15" ht="3" customHeight="1">
      <c r="A267" s="167"/>
      <c r="B267" s="26"/>
      <c r="C267" s="167"/>
      <c r="D267" s="167"/>
      <c r="E267" s="167"/>
      <c r="F267" s="173"/>
      <c r="G267" s="163"/>
      <c r="H267" s="165"/>
      <c r="I267" s="167"/>
      <c r="J267" s="167"/>
      <c r="K267" s="163"/>
      <c r="L267" s="165"/>
      <c r="M267" s="177"/>
      <c r="N267" s="167"/>
      <c r="O267" s="167"/>
    </row>
    <row r="268" spans="1:15" ht="15">
      <c r="A268" s="28">
        <v>389</v>
      </c>
      <c r="B268" s="15" t="s">
        <v>80</v>
      </c>
      <c r="C268" s="16">
        <v>200</v>
      </c>
      <c r="D268" s="16">
        <v>0.9</v>
      </c>
      <c r="E268" s="16"/>
      <c r="F268" s="16">
        <v>21.96</v>
      </c>
      <c r="G268" s="17">
        <v>91.44</v>
      </c>
      <c r="H268" s="16">
        <v>0.04</v>
      </c>
      <c r="I268" s="56">
        <v>1.5</v>
      </c>
      <c r="J268" s="16"/>
      <c r="K268" s="17"/>
      <c r="L268" s="41">
        <v>20</v>
      </c>
      <c r="M268" s="41">
        <v>24</v>
      </c>
      <c r="N268" s="41">
        <v>12</v>
      </c>
      <c r="O268" s="16">
        <v>1.02</v>
      </c>
    </row>
    <row r="269" spans="1:15" ht="15">
      <c r="A269" s="38"/>
      <c r="B269" s="15" t="s">
        <v>5</v>
      </c>
      <c r="C269" s="16">
        <v>50</v>
      </c>
      <c r="D269" s="16">
        <v>3.85</v>
      </c>
      <c r="E269" s="16">
        <v>1.5</v>
      </c>
      <c r="F269" s="16">
        <v>24.9</v>
      </c>
      <c r="G269" s="42">
        <v>131</v>
      </c>
      <c r="H269" s="16">
        <v>0.126</v>
      </c>
      <c r="I269" s="16"/>
      <c r="J269" s="16"/>
      <c r="K269" s="17">
        <v>2.11</v>
      </c>
      <c r="L269" s="16">
        <v>17.66</v>
      </c>
      <c r="M269" s="16">
        <v>71.1</v>
      </c>
      <c r="N269" s="16">
        <v>29.43</v>
      </c>
      <c r="O269" s="16">
        <v>1.33</v>
      </c>
    </row>
    <row r="270" spans="1:15" ht="15.75">
      <c r="A270" s="5"/>
      <c r="B270" s="15"/>
      <c r="C270" s="16"/>
      <c r="D270" s="16"/>
      <c r="E270" s="16"/>
      <c r="F270" s="16"/>
      <c r="G270" s="42"/>
      <c r="H270" s="16"/>
      <c r="I270" s="16"/>
      <c r="J270" s="16"/>
      <c r="K270" s="17"/>
      <c r="L270" s="16"/>
      <c r="M270" s="16"/>
      <c r="N270" s="16"/>
      <c r="O270" s="16"/>
    </row>
    <row r="271" spans="1:15" ht="15.75">
      <c r="A271" s="5"/>
      <c r="B271" s="20" t="s">
        <v>6</v>
      </c>
      <c r="C271" s="21"/>
      <c r="D271" s="48">
        <f>D264+D265+D266+D268+D269+D270</f>
        <v>22.63</v>
      </c>
      <c r="E271" s="11">
        <f>E264+E265+E266+E268+E269+E270</f>
        <v>31.19</v>
      </c>
      <c r="F271" s="11">
        <f>F264+F265+F266+F268+F269+F270</f>
        <v>101.80000000000001</v>
      </c>
      <c r="G271" s="22">
        <v>724.29</v>
      </c>
      <c r="H271" s="11">
        <v>0.352</v>
      </c>
      <c r="I271" s="11">
        <f>I264+I265+I266+I268+I269+I270</f>
        <v>46.06</v>
      </c>
      <c r="J271" s="11">
        <v>1.16</v>
      </c>
      <c r="K271" s="22">
        <f>K264+K265+K266+K268+K269+K270</f>
        <v>4.07</v>
      </c>
      <c r="L271" s="11">
        <f>L264+L265+L266+L268+L269+L270</f>
        <v>147.6</v>
      </c>
      <c r="M271" s="11">
        <f>M264+M265+M266+M268+M269+M270</f>
        <v>433.72</v>
      </c>
      <c r="N271" s="11">
        <v>94.78</v>
      </c>
      <c r="O271" s="11">
        <v>5.68</v>
      </c>
    </row>
    <row r="272" spans="1:15" ht="12.75">
      <c r="A272" s="183" t="s">
        <v>13</v>
      </c>
      <c r="B272" s="183"/>
      <c r="C272" s="183"/>
      <c r="D272" s="183"/>
      <c r="E272" s="183"/>
      <c r="F272" s="183"/>
      <c r="G272" s="183"/>
      <c r="H272" s="183"/>
      <c r="I272" s="183"/>
      <c r="J272" s="183"/>
      <c r="K272" s="183"/>
      <c r="L272" s="183"/>
      <c r="M272" s="183"/>
      <c r="N272" s="183"/>
      <c r="O272" s="183"/>
    </row>
    <row r="273" spans="1:15" ht="12.75">
      <c r="A273" s="166">
        <v>144</v>
      </c>
      <c r="B273" s="168" t="s">
        <v>16</v>
      </c>
      <c r="C273" s="166" t="s">
        <v>85</v>
      </c>
      <c r="D273" s="166">
        <v>6</v>
      </c>
      <c r="E273" s="178">
        <v>8</v>
      </c>
      <c r="F273" s="166">
        <v>13.4</v>
      </c>
      <c r="G273" s="162">
        <v>134</v>
      </c>
      <c r="H273" s="164">
        <v>0.362</v>
      </c>
      <c r="I273" s="166">
        <v>26.4</v>
      </c>
      <c r="J273" s="166">
        <v>0.189</v>
      </c>
      <c r="K273" s="162">
        <v>0.21</v>
      </c>
      <c r="L273" s="164">
        <v>151.71</v>
      </c>
      <c r="M273" s="166">
        <v>270.05</v>
      </c>
      <c r="N273" s="166">
        <v>17.71</v>
      </c>
      <c r="O273" s="166">
        <v>0.01</v>
      </c>
    </row>
    <row r="274" spans="1:15" ht="17.25" customHeight="1">
      <c r="A274" s="167"/>
      <c r="B274" s="169"/>
      <c r="C274" s="167"/>
      <c r="D274" s="167"/>
      <c r="E274" s="179"/>
      <c r="F274" s="167"/>
      <c r="G274" s="163"/>
      <c r="H274" s="165"/>
      <c r="I274" s="167"/>
      <c r="J274" s="167"/>
      <c r="K274" s="163"/>
      <c r="L274" s="165"/>
      <c r="M274" s="167"/>
      <c r="N274" s="167"/>
      <c r="O274" s="167"/>
    </row>
    <row r="275" spans="1:15" ht="15">
      <c r="A275" s="18">
        <v>382</v>
      </c>
      <c r="B275" s="15" t="s">
        <v>17</v>
      </c>
      <c r="C275" s="28" t="s">
        <v>98</v>
      </c>
      <c r="D275" s="28">
        <v>3.76</v>
      </c>
      <c r="E275" s="62">
        <v>3.2</v>
      </c>
      <c r="F275" s="28">
        <v>26.74</v>
      </c>
      <c r="G275" s="62">
        <v>150.8</v>
      </c>
      <c r="H275" s="28">
        <v>0.048</v>
      </c>
      <c r="I275" s="28">
        <v>1.56</v>
      </c>
      <c r="J275" s="28">
        <v>0.032</v>
      </c>
      <c r="K275" s="28">
        <v>1.648</v>
      </c>
      <c r="L275" s="28">
        <v>144</v>
      </c>
      <c r="M275" s="28">
        <v>108</v>
      </c>
      <c r="N275" s="28">
        <v>16.8</v>
      </c>
      <c r="O275" s="28">
        <v>1.69</v>
      </c>
    </row>
    <row r="276" spans="1:15" ht="15">
      <c r="A276" s="18"/>
      <c r="B276" s="15" t="s">
        <v>5</v>
      </c>
      <c r="C276" s="16">
        <v>30</v>
      </c>
      <c r="D276" s="16">
        <v>2.31</v>
      </c>
      <c r="E276" s="16">
        <v>0.9</v>
      </c>
      <c r="F276" s="16">
        <v>14.94</v>
      </c>
      <c r="G276" s="17">
        <v>78.6</v>
      </c>
      <c r="H276" s="16">
        <v>0.076</v>
      </c>
      <c r="I276" s="16"/>
      <c r="J276" s="16"/>
      <c r="K276" s="17">
        <v>1.266</v>
      </c>
      <c r="L276" s="16">
        <v>10.66</v>
      </c>
      <c r="M276" s="16">
        <v>42.66</v>
      </c>
      <c r="N276" s="16">
        <v>17.66</v>
      </c>
      <c r="O276" s="16">
        <v>0.8</v>
      </c>
    </row>
    <row r="277" spans="1:15" ht="15.75">
      <c r="A277" s="5"/>
      <c r="B277" s="20" t="s">
        <v>6</v>
      </c>
      <c r="C277" s="21"/>
      <c r="D277" s="11">
        <f aca="true" t="shared" si="32" ref="D277:O277">D273+D275+D276</f>
        <v>12.07</v>
      </c>
      <c r="E277" s="11">
        <f t="shared" si="32"/>
        <v>12.1</v>
      </c>
      <c r="F277" s="11">
        <f t="shared" si="32"/>
        <v>55.08</v>
      </c>
      <c r="G277" s="66">
        <f t="shared" si="32"/>
        <v>363.4</v>
      </c>
      <c r="H277" s="11">
        <f t="shared" si="32"/>
        <v>0.486</v>
      </c>
      <c r="I277" s="50">
        <f t="shared" si="32"/>
        <v>27.959999999999997</v>
      </c>
      <c r="J277" s="11">
        <f t="shared" si="32"/>
        <v>0.221</v>
      </c>
      <c r="K277" s="22">
        <f t="shared" si="32"/>
        <v>3.1239999999999997</v>
      </c>
      <c r="L277" s="11">
        <f t="shared" si="32"/>
        <v>306.37000000000006</v>
      </c>
      <c r="M277" s="11">
        <f t="shared" si="32"/>
        <v>420.71000000000004</v>
      </c>
      <c r="N277" s="11">
        <f t="shared" si="32"/>
        <v>52.17</v>
      </c>
      <c r="O277" s="11">
        <f t="shared" si="32"/>
        <v>2.5</v>
      </c>
    </row>
    <row r="278" spans="1:15" ht="15.75">
      <c r="A278" s="5"/>
      <c r="B278" s="23" t="s">
        <v>15</v>
      </c>
      <c r="C278" s="21"/>
      <c r="D278" s="48">
        <v>46.48</v>
      </c>
      <c r="E278" s="11">
        <f>E262+E271+E277</f>
        <v>48.690000000000005</v>
      </c>
      <c r="F278" s="48">
        <v>232.08</v>
      </c>
      <c r="G278" s="22">
        <f>G262+G271+G277</f>
        <v>1548.4899999999998</v>
      </c>
      <c r="H278" s="11">
        <v>1.645</v>
      </c>
      <c r="I278" s="11">
        <f>I262+I271+I277</f>
        <v>75.32</v>
      </c>
      <c r="J278" s="11">
        <v>0.9</v>
      </c>
      <c r="K278" s="22">
        <v>9.888</v>
      </c>
      <c r="L278" s="11">
        <v>602.5</v>
      </c>
      <c r="M278" s="48">
        <f>M262+M271+M277</f>
        <v>1117.0900000000001</v>
      </c>
      <c r="N278" s="11">
        <v>228.12</v>
      </c>
      <c r="O278" s="11">
        <f>O262+O271+O277</f>
        <v>11.77</v>
      </c>
    </row>
    <row r="281" spans="3:11" ht="12.75">
      <c r="C281" s="171" t="s">
        <v>59</v>
      </c>
      <c r="D281" s="171"/>
      <c r="E281" s="171"/>
      <c r="F281" s="171"/>
      <c r="G281" s="171"/>
      <c r="H281" s="171"/>
      <c r="I281" s="171"/>
      <c r="J281" s="171"/>
      <c r="K281" s="171"/>
    </row>
    <row r="282" spans="3:11" ht="12.75">
      <c r="C282" s="24"/>
      <c r="D282" s="24"/>
      <c r="E282" s="24"/>
      <c r="F282" s="24"/>
      <c r="G282" s="24"/>
      <c r="H282" s="24"/>
      <c r="I282" s="24"/>
      <c r="J282" s="24"/>
      <c r="K282" s="24"/>
    </row>
    <row r="284" spans="1:15" ht="12.75">
      <c r="A284" s="184" t="s">
        <v>36</v>
      </c>
      <c r="B284" s="184" t="s">
        <v>35</v>
      </c>
      <c r="C284" s="184" t="s">
        <v>37</v>
      </c>
      <c r="D284" s="180" t="s">
        <v>38</v>
      </c>
      <c r="E284" s="180"/>
      <c r="F284" s="180"/>
      <c r="G284" s="184" t="s">
        <v>39</v>
      </c>
      <c r="H284" s="180" t="s">
        <v>0</v>
      </c>
      <c r="I284" s="180"/>
      <c r="J284" s="180"/>
      <c r="K284" s="180"/>
      <c r="L284" s="181" t="s">
        <v>40</v>
      </c>
      <c r="M284" s="181"/>
      <c r="N284" s="181"/>
      <c r="O284" s="181"/>
    </row>
    <row r="285" spans="1:15" ht="12.75">
      <c r="A285" s="185"/>
      <c r="B285" s="185"/>
      <c r="C285" s="185"/>
      <c r="D285" s="44" t="s">
        <v>41</v>
      </c>
      <c r="E285" s="44" t="s">
        <v>42</v>
      </c>
      <c r="F285" s="44" t="s">
        <v>43</v>
      </c>
      <c r="G285" s="185"/>
      <c r="H285" s="44" t="s">
        <v>1</v>
      </c>
      <c r="I285" s="44" t="s">
        <v>2</v>
      </c>
      <c r="J285" s="44" t="s">
        <v>44</v>
      </c>
      <c r="K285" s="44" t="s">
        <v>45</v>
      </c>
      <c r="L285" s="44" t="s">
        <v>46</v>
      </c>
      <c r="M285" s="44" t="s">
        <v>47</v>
      </c>
      <c r="N285" s="44" t="s">
        <v>48</v>
      </c>
      <c r="O285" s="44" t="s">
        <v>49</v>
      </c>
    </row>
    <row r="286" spans="1:15" ht="15">
      <c r="A286" s="45">
        <v>1</v>
      </c>
      <c r="B286" s="45">
        <v>2</v>
      </c>
      <c r="C286" s="28">
        <v>3</v>
      </c>
      <c r="D286" s="45">
        <v>4</v>
      </c>
      <c r="E286" s="45">
        <v>5</v>
      </c>
      <c r="F286" s="45">
        <v>6</v>
      </c>
      <c r="G286" s="45">
        <v>7</v>
      </c>
      <c r="H286" s="45">
        <v>8</v>
      </c>
      <c r="I286" s="45">
        <v>9</v>
      </c>
      <c r="J286" s="45">
        <v>10</v>
      </c>
      <c r="K286" s="45">
        <v>11</v>
      </c>
      <c r="L286" s="45">
        <v>12</v>
      </c>
      <c r="M286" s="45">
        <v>13</v>
      </c>
      <c r="N286" s="45">
        <v>14</v>
      </c>
      <c r="O286" s="45">
        <v>15</v>
      </c>
    </row>
    <row r="287" spans="1:15" ht="12.75">
      <c r="A287" s="183" t="s">
        <v>3</v>
      </c>
      <c r="B287" s="183"/>
      <c r="C287" s="183"/>
      <c r="D287" s="183"/>
      <c r="E287" s="183"/>
      <c r="F287" s="183"/>
      <c r="G287" s="183"/>
      <c r="H287" s="183"/>
      <c r="I287" s="183"/>
      <c r="J287" s="183"/>
      <c r="K287" s="183"/>
      <c r="L287" s="183"/>
      <c r="M287" s="183"/>
      <c r="N287" s="183"/>
      <c r="O287" s="183"/>
    </row>
    <row r="288" spans="1:15" ht="15">
      <c r="A288" s="51">
        <v>212</v>
      </c>
      <c r="B288" s="29" t="s">
        <v>28</v>
      </c>
      <c r="C288" s="30">
        <v>40</v>
      </c>
      <c r="D288" s="30">
        <v>6.35</v>
      </c>
      <c r="E288" s="30">
        <v>4.6</v>
      </c>
      <c r="F288" s="65">
        <v>0.3</v>
      </c>
      <c r="G288" s="43">
        <v>63</v>
      </c>
      <c r="H288" s="30">
        <v>0.096</v>
      </c>
      <c r="I288" s="30">
        <v>0.488</v>
      </c>
      <c r="J288" s="30">
        <v>0.99</v>
      </c>
      <c r="K288" s="31"/>
      <c r="L288" s="30">
        <v>128.64</v>
      </c>
      <c r="M288" s="30">
        <v>273.6</v>
      </c>
      <c r="N288" s="30">
        <v>19.98</v>
      </c>
      <c r="O288" s="30">
        <v>1.38</v>
      </c>
    </row>
    <row r="289" spans="1:15" ht="15.75">
      <c r="A289" s="32">
        <v>73</v>
      </c>
      <c r="B289" s="29" t="s">
        <v>29</v>
      </c>
      <c r="C289" s="30">
        <v>30</v>
      </c>
      <c r="D289" s="30">
        <v>0.47</v>
      </c>
      <c r="E289" s="65">
        <v>1.7</v>
      </c>
      <c r="F289" s="30">
        <v>3.33</v>
      </c>
      <c r="G289" s="67">
        <v>30.67</v>
      </c>
      <c r="H289" s="30">
        <v>0.3</v>
      </c>
      <c r="I289" s="40">
        <v>1.5</v>
      </c>
      <c r="J289" s="30">
        <v>0.09</v>
      </c>
      <c r="K289" s="31"/>
      <c r="L289" s="30">
        <v>9.3</v>
      </c>
      <c r="M289" s="40">
        <v>15</v>
      </c>
      <c r="N289" s="30">
        <v>15.21</v>
      </c>
      <c r="O289" s="30">
        <v>0.72</v>
      </c>
    </row>
    <row r="290" spans="1:15" ht="15">
      <c r="A290" s="18">
        <v>1</v>
      </c>
      <c r="B290" s="15" t="s">
        <v>82</v>
      </c>
      <c r="C290" s="68" t="s">
        <v>91</v>
      </c>
      <c r="D290" s="16">
        <v>3.46</v>
      </c>
      <c r="E290" s="16">
        <v>11.73</v>
      </c>
      <c r="F290" s="16">
        <v>19.92</v>
      </c>
      <c r="G290" s="42">
        <v>196</v>
      </c>
      <c r="H290" s="16">
        <v>0.144</v>
      </c>
      <c r="I290" s="16"/>
      <c r="J290" s="16">
        <v>0.054</v>
      </c>
      <c r="K290" s="17">
        <v>1.2</v>
      </c>
      <c r="L290" s="16">
        <v>49.14</v>
      </c>
      <c r="M290" s="16">
        <v>72.07</v>
      </c>
      <c r="N290" s="16">
        <v>29.5</v>
      </c>
      <c r="O290" s="16">
        <v>1.188</v>
      </c>
    </row>
    <row r="291" spans="1:15" ht="15">
      <c r="A291" s="18">
        <v>382</v>
      </c>
      <c r="B291" s="15" t="s">
        <v>17</v>
      </c>
      <c r="C291" s="28" t="s">
        <v>98</v>
      </c>
      <c r="D291" s="28">
        <v>3.38</v>
      </c>
      <c r="E291" s="62">
        <v>2.88</v>
      </c>
      <c r="F291" s="28">
        <v>24.07</v>
      </c>
      <c r="G291" s="62">
        <v>135.72</v>
      </c>
      <c r="H291" s="28">
        <v>0.048</v>
      </c>
      <c r="I291" s="28">
        <v>1.56</v>
      </c>
      <c r="J291" s="28">
        <v>0.032</v>
      </c>
      <c r="K291" s="28">
        <v>1.648</v>
      </c>
      <c r="L291" s="28">
        <v>144</v>
      </c>
      <c r="M291" s="28">
        <v>108</v>
      </c>
      <c r="N291" s="28">
        <v>16.8</v>
      </c>
      <c r="O291" s="28">
        <v>1.69</v>
      </c>
    </row>
    <row r="292" spans="1:15" ht="15.75">
      <c r="A292" s="5"/>
      <c r="B292" s="20" t="s">
        <v>6</v>
      </c>
      <c r="C292" s="21"/>
      <c r="D292" s="48">
        <f aca="true" t="shared" si="33" ref="D292:L292">D288+D289+D290+D291</f>
        <v>13.66</v>
      </c>
      <c r="E292" s="11">
        <f t="shared" si="33"/>
        <v>20.91</v>
      </c>
      <c r="F292" s="11">
        <f t="shared" si="33"/>
        <v>47.620000000000005</v>
      </c>
      <c r="G292" s="11">
        <f t="shared" si="33"/>
        <v>425.39</v>
      </c>
      <c r="H292" s="11">
        <f t="shared" si="33"/>
        <v>0.5880000000000001</v>
      </c>
      <c r="I292" s="11">
        <f t="shared" si="33"/>
        <v>3.548</v>
      </c>
      <c r="J292" s="11">
        <f>J288+J289+J290+J291</f>
        <v>1.1660000000000001</v>
      </c>
      <c r="K292" s="11">
        <f t="shared" si="33"/>
        <v>2.848</v>
      </c>
      <c r="L292" s="11">
        <f t="shared" si="33"/>
        <v>331.08</v>
      </c>
      <c r="M292" s="11">
        <v>468.67</v>
      </c>
      <c r="N292" s="11">
        <f>N288+N289+N290+N291</f>
        <v>81.49</v>
      </c>
      <c r="O292" s="11">
        <f>O288+O289+O290+O291</f>
        <v>4.978</v>
      </c>
    </row>
    <row r="293" spans="1:15" ht="12.75">
      <c r="A293" s="183" t="s">
        <v>7</v>
      </c>
      <c r="B293" s="183"/>
      <c r="C293" s="183"/>
      <c r="D293" s="183"/>
      <c r="E293" s="183"/>
      <c r="F293" s="183"/>
      <c r="G293" s="183"/>
      <c r="H293" s="183"/>
      <c r="I293" s="183"/>
      <c r="J293" s="183"/>
      <c r="K293" s="183"/>
      <c r="L293" s="183"/>
      <c r="M293" s="183"/>
      <c r="N293" s="183"/>
      <c r="O293" s="183"/>
    </row>
    <row r="294" spans="1:15" ht="15">
      <c r="A294" s="28">
        <v>47</v>
      </c>
      <c r="B294" s="29" t="s">
        <v>31</v>
      </c>
      <c r="C294" s="30">
        <v>50</v>
      </c>
      <c r="D294" s="30">
        <v>0.8</v>
      </c>
      <c r="E294" s="30">
        <v>2.45</v>
      </c>
      <c r="F294" s="30">
        <v>5.2</v>
      </c>
      <c r="G294" s="43">
        <v>46</v>
      </c>
      <c r="H294" s="30">
        <v>0.016</v>
      </c>
      <c r="I294" s="65">
        <v>27.36</v>
      </c>
      <c r="J294" s="30">
        <v>0.4</v>
      </c>
      <c r="K294" s="31">
        <v>1.35</v>
      </c>
      <c r="L294" s="30">
        <v>42.81</v>
      </c>
      <c r="M294" s="62">
        <v>26.76</v>
      </c>
      <c r="N294" s="65">
        <v>16.53</v>
      </c>
      <c r="O294" s="30">
        <v>0.45</v>
      </c>
    </row>
    <row r="295" spans="1:15" ht="30">
      <c r="A295" s="18">
        <v>82</v>
      </c>
      <c r="B295" s="15" t="s">
        <v>70</v>
      </c>
      <c r="C295" s="16">
        <v>200</v>
      </c>
      <c r="D295" s="16">
        <v>1.46</v>
      </c>
      <c r="E295" s="16">
        <v>3.92</v>
      </c>
      <c r="F295" s="16">
        <v>12.16</v>
      </c>
      <c r="G295" s="42">
        <v>89.8</v>
      </c>
      <c r="H295" s="16">
        <v>0.06</v>
      </c>
      <c r="I295" s="41">
        <v>24.71</v>
      </c>
      <c r="J295" s="16">
        <v>0.07</v>
      </c>
      <c r="K295" s="17">
        <v>0.23</v>
      </c>
      <c r="L295" s="16">
        <v>33.95</v>
      </c>
      <c r="M295" s="56">
        <v>39.97</v>
      </c>
      <c r="N295" s="56">
        <v>16.89</v>
      </c>
      <c r="O295" s="16">
        <v>1.01</v>
      </c>
    </row>
    <row r="296" spans="1:15" ht="45">
      <c r="A296" s="166" t="s">
        <v>100</v>
      </c>
      <c r="B296" s="25" t="s">
        <v>97</v>
      </c>
      <c r="C296" s="166">
        <v>80</v>
      </c>
      <c r="D296" s="166">
        <v>12.64</v>
      </c>
      <c r="E296" s="166">
        <v>11.52</v>
      </c>
      <c r="F296" s="176">
        <v>13.12</v>
      </c>
      <c r="G296" s="162">
        <v>206.4</v>
      </c>
      <c r="H296" s="164">
        <v>0.1</v>
      </c>
      <c r="I296" s="166">
        <v>0.768</v>
      </c>
      <c r="J296" s="166"/>
      <c r="K296" s="162">
        <v>0.196</v>
      </c>
      <c r="L296" s="164">
        <v>48.52</v>
      </c>
      <c r="M296" s="176">
        <v>149.36</v>
      </c>
      <c r="N296" s="166">
        <v>27.36</v>
      </c>
      <c r="O296" s="166">
        <v>1.011</v>
      </c>
    </row>
    <row r="297" spans="1:15" ht="1.5" customHeight="1">
      <c r="A297" s="167"/>
      <c r="B297" s="26"/>
      <c r="C297" s="167"/>
      <c r="D297" s="167"/>
      <c r="E297" s="167"/>
      <c r="F297" s="177"/>
      <c r="G297" s="163"/>
      <c r="H297" s="165"/>
      <c r="I297" s="167"/>
      <c r="J297" s="167"/>
      <c r="K297" s="163"/>
      <c r="L297" s="165"/>
      <c r="M297" s="177"/>
      <c r="N297" s="167"/>
      <c r="O297" s="167"/>
    </row>
    <row r="298" spans="1:15" ht="30">
      <c r="A298" s="28">
        <v>309</v>
      </c>
      <c r="B298" s="15" t="s">
        <v>83</v>
      </c>
      <c r="C298" s="16">
        <v>150</v>
      </c>
      <c r="D298" s="16">
        <v>4.64</v>
      </c>
      <c r="E298" s="16">
        <v>4.2</v>
      </c>
      <c r="F298" s="16">
        <v>14.77</v>
      </c>
      <c r="G298" s="17">
        <v>155.48</v>
      </c>
      <c r="H298" s="16">
        <v>0.144</v>
      </c>
      <c r="I298" s="16"/>
      <c r="J298" s="16">
        <v>0.054</v>
      </c>
      <c r="K298" s="17">
        <v>0.2</v>
      </c>
      <c r="L298" s="56">
        <v>49.14</v>
      </c>
      <c r="M298" s="56">
        <v>72.07</v>
      </c>
      <c r="N298" s="41">
        <v>29.5</v>
      </c>
      <c r="O298" s="16">
        <v>0.188</v>
      </c>
    </row>
    <row r="299" spans="1:15" ht="15">
      <c r="A299" s="38"/>
      <c r="B299" s="15" t="s">
        <v>5</v>
      </c>
      <c r="C299" s="16">
        <v>50</v>
      </c>
      <c r="D299" s="16">
        <v>3.85</v>
      </c>
      <c r="E299" s="16">
        <v>1.5</v>
      </c>
      <c r="F299" s="16">
        <v>24.9</v>
      </c>
      <c r="G299" s="42">
        <v>131</v>
      </c>
      <c r="H299" s="16">
        <v>0.126</v>
      </c>
      <c r="I299" s="16"/>
      <c r="J299" s="16"/>
      <c r="K299" s="17">
        <v>2.11</v>
      </c>
      <c r="L299" s="16">
        <v>17.66</v>
      </c>
      <c r="M299" s="16">
        <v>71.1</v>
      </c>
      <c r="N299" s="16">
        <v>29.43</v>
      </c>
      <c r="O299" s="16">
        <v>1.33</v>
      </c>
    </row>
    <row r="300" spans="1:15" ht="30">
      <c r="A300" s="28">
        <v>349</v>
      </c>
      <c r="B300" s="15" t="s">
        <v>12</v>
      </c>
      <c r="C300" s="16" t="s">
        <v>98</v>
      </c>
      <c r="D300" s="16">
        <v>0.07</v>
      </c>
      <c r="E300" s="16"/>
      <c r="F300" s="16">
        <v>19.64</v>
      </c>
      <c r="G300" s="17">
        <v>78.84</v>
      </c>
      <c r="H300" s="16">
        <v>0.01</v>
      </c>
      <c r="I300" s="16">
        <v>8.91</v>
      </c>
      <c r="J300" s="16">
        <v>0.01</v>
      </c>
      <c r="K300" s="17"/>
      <c r="L300" s="16">
        <v>8.84</v>
      </c>
      <c r="M300" s="16">
        <v>5.94</v>
      </c>
      <c r="N300" s="16">
        <v>4.86</v>
      </c>
      <c r="O300" s="16">
        <v>1.21</v>
      </c>
    </row>
    <row r="301" spans="1:15" ht="15.75">
      <c r="A301" s="5"/>
      <c r="B301" s="20" t="s">
        <v>6</v>
      </c>
      <c r="C301" s="21"/>
      <c r="D301" s="48">
        <f>D294+D295+D296+D298+D299+D300</f>
        <v>23.46</v>
      </c>
      <c r="E301" s="11">
        <f>E294+E295+E296+E298+E299+E300</f>
        <v>23.59</v>
      </c>
      <c r="F301" s="11">
        <f>F294+F295+F296+F298+F299+F300</f>
        <v>89.79</v>
      </c>
      <c r="G301" s="69">
        <f>G294+G295+G296+G298+G299+G300</f>
        <v>707.5200000000001</v>
      </c>
      <c r="H301" s="11">
        <v>0.446</v>
      </c>
      <c r="I301" s="11">
        <f>I294+I295+I296+I298+I299+I300</f>
        <v>61.748000000000005</v>
      </c>
      <c r="J301" s="11">
        <v>0.534</v>
      </c>
      <c r="K301" s="22">
        <v>4.086</v>
      </c>
      <c r="L301" s="11">
        <f>L294+L295+L296+L298+L299+L300</f>
        <v>200.92000000000002</v>
      </c>
      <c r="M301" s="11">
        <v>359.26</v>
      </c>
      <c r="N301" s="11">
        <v>119.71</v>
      </c>
      <c r="O301" s="11">
        <v>5.199</v>
      </c>
    </row>
    <row r="302" spans="1:15" ht="12.75">
      <c r="A302" s="183" t="s">
        <v>13</v>
      </c>
      <c r="B302" s="183"/>
      <c r="C302" s="183"/>
      <c r="D302" s="183"/>
      <c r="E302" s="183"/>
      <c r="F302" s="183"/>
      <c r="G302" s="183"/>
      <c r="H302" s="183"/>
      <c r="I302" s="183"/>
      <c r="J302" s="183"/>
      <c r="K302" s="183"/>
      <c r="L302" s="183"/>
      <c r="M302" s="183"/>
      <c r="N302" s="183"/>
      <c r="O302" s="183"/>
    </row>
    <row r="303" spans="1:15" ht="12.75">
      <c r="A303" s="166">
        <v>183</v>
      </c>
      <c r="B303" s="168" t="s">
        <v>94</v>
      </c>
      <c r="C303" s="166">
        <v>200</v>
      </c>
      <c r="D303" s="166">
        <v>8.86</v>
      </c>
      <c r="E303" s="178">
        <v>11.4</v>
      </c>
      <c r="F303" s="166">
        <v>57.1</v>
      </c>
      <c r="G303" s="162">
        <v>365</v>
      </c>
      <c r="H303" s="164">
        <v>0.22</v>
      </c>
      <c r="I303" s="166">
        <v>1.22</v>
      </c>
      <c r="J303" s="166">
        <v>0.1</v>
      </c>
      <c r="K303" s="162">
        <v>2.04</v>
      </c>
      <c r="L303" s="164">
        <v>141.2</v>
      </c>
      <c r="M303" s="166">
        <v>227.8</v>
      </c>
      <c r="N303" s="166">
        <v>18.76</v>
      </c>
      <c r="O303" s="166">
        <v>0.66</v>
      </c>
    </row>
    <row r="304" spans="1:15" ht="34.5" customHeight="1">
      <c r="A304" s="167"/>
      <c r="B304" s="169"/>
      <c r="C304" s="167"/>
      <c r="D304" s="167"/>
      <c r="E304" s="179"/>
      <c r="F304" s="167"/>
      <c r="G304" s="163"/>
      <c r="H304" s="165"/>
      <c r="I304" s="167"/>
      <c r="J304" s="167"/>
      <c r="K304" s="163"/>
      <c r="L304" s="165"/>
      <c r="M304" s="167"/>
      <c r="N304" s="167"/>
      <c r="O304" s="167"/>
    </row>
    <row r="305" spans="1:15" ht="15.75">
      <c r="A305" s="32">
        <v>376</v>
      </c>
      <c r="B305" s="29" t="s">
        <v>14</v>
      </c>
      <c r="C305" s="30" t="s">
        <v>98</v>
      </c>
      <c r="D305" s="30">
        <v>0.1</v>
      </c>
      <c r="E305" s="40"/>
      <c r="F305" s="30">
        <v>15</v>
      </c>
      <c r="G305" s="43">
        <v>60</v>
      </c>
      <c r="H305" s="30"/>
      <c r="I305" s="30">
        <v>0.1</v>
      </c>
      <c r="J305" s="30"/>
      <c r="K305" s="31">
        <v>0.14</v>
      </c>
      <c r="L305" s="30">
        <v>5.25</v>
      </c>
      <c r="M305" s="30">
        <v>8.24</v>
      </c>
      <c r="N305" s="30">
        <v>4.4</v>
      </c>
      <c r="O305" s="30">
        <v>0.86</v>
      </c>
    </row>
    <row r="306" spans="1:15" ht="15">
      <c r="A306" s="18"/>
      <c r="B306" s="15" t="s">
        <v>5</v>
      </c>
      <c r="C306" s="16">
        <v>30</v>
      </c>
      <c r="D306" s="16">
        <v>2.31</v>
      </c>
      <c r="E306" s="16">
        <v>0.9</v>
      </c>
      <c r="F306" s="16">
        <v>14.94</v>
      </c>
      <c r="G306" s="17">
        <v>78.6</v>
      </c>
      <c r="H306" s="16">
        <v>0.076</v>
      </c>
      <c r="I306" s="16"/>
      <c r="J306" s="16"/>
      <c r="K306" s="17">
        <v>1.266</v>
      </c>
      <c r="L306" s="16">
        <v>10.66</v>
      </c>
      <c r="M306" s="16">
        <v>42.66</v>
      </c>
      <c r="N306" s="16">
        <v>17.66</v>
      </c>
      <c r="O306" s="16">
        <v>0.8</v>
      </c>
    </row>
    <row r="307" spans="1:15" ht="15.75">
      <c r="A307" s="5"/>
      <c r="B307" s="20" t="s">
        <v>6</v>
      </c>
      <c r="C307" s="21"/>
      <c r="D307" s="11">
        <f aca="true" t="shared" si="34" ref="D307:J307">D303+D305+D306</f>
        <v>11.27</v>
      </c>
      <c r="E307" s="11">
        <f t="shared" si="34"/>
        <v>12.3</v>
      </c>
      <c r="F307" s="11">
        <f t="shared" si="34"/>
        <v>87.03999999999999</v>
      </c>
      <c r="G307" s="66">
        <f t="shared" si="34"/>
        <v>503.6</v>
      </c>
      <c r="H307" s="11">
        <f t="shared" si="34"/>
        <v>0.296</v>
      </c>
      <c r="I307" s="50">
        <f t="shared" si="34"/>
        <v>1.32</v>
      </c>
      <c r="J307" s="11">
        <f t="shared" si="34"/>
        <v>0.1</v>
      </c>
      <c r="K307" s="22">
        <v>3.446</v>
      </c>
      <c r="L307" s="11">
        <f>L303+L305+L306</f>
        <v>157.10999999999999</v>
      </c>
      <c r="M307" s="11">
        <f>M303+M305+M306</f>
        <v>278.70000000000005</v>
      </c>
      <c r="N307" s="11">
        <v>90.82</v>
      </c>
      <c r="O307" s="11">
        <f>O303+O305+O306</f>
        <v>2.3200000000000003</v>
      </c>
    </row>
    <row r="308" spans="1:15" ht="15.75">
      <c r="A308" s="5"/>
      <c r="B308" s="23" t="s">
        <v>15</v>
      </c>
      <c r="C308" s="21"/>
      <c r="D308" s="48">
        <v>48.39</v>
      </c>
      <c r="E308" s="11">
        <f aca="true" t="shared" si="35" ref="E308:K308">E292+E301+E307</f>
        <v>56.8</v>
      </c>
      <c r="F308" s="48">
        <f t="shared" si="35"/>
        <v>224.45000000000002</v>
      </c>
      <c r="G308" s="22">
        <f t="shared" si="35"/>
        <v>1636.5100000000002</v>
      </c>
      <c r="H308" s="11">
        <f t="shared" si="35"/>
        <v>1.33</v>
      </c>
      <c r="I308" s="50">
        <f t="shared" si="35"/>
        <v>66.616</v>
      </c>
      <c r="J308" s="11">
        <f t="shared" si="35"/>
        <v>1.8000000000000003</v>
      </c>
      <c r="K308" s="22">
        <f t="shared" si="35"/>
        <v>10.38</v>
      </c>
      <c r="L308" s="11">
        <v>689.11</v>
      </c>
      <c r="M308" s="48">
        <f>M292+M301+M307</f>
        <v>1106.63</v>
      </c>
      <c r="N308" s="11">
        <v>292.02</v>
      </c>
      <c r="O308" s="50">
        <f>O292+O301+O307</f>
        <v>12.497</v>
      </c>
    </row>
  </sheetData>
  <sheetProtection/>
  <mergeCells count="389">
    <mergeCell ref="C4:G4"/>
    <mergeCell ref="A6:A7"/>
    <mergeCell ref="B6:B7"/>
    <mergeCell ref="C6:C7"/>
    <mergeCell ref="D6:F6"/>
    <mergeCell ref="G6:G7"/>
    <mergeCell ref="H6:K6"/>
    <mergeCell ref="L6:O6"/>
    <mergeCell ref="A9:O9"/>
    <mergeCell ref="A14:O14"/>
    <mergeCell ref="G17:G18"/>
    <mergeCell ref="H17:H18"/>
    <mergeCell ref="A17:A18"/>
    <mergeCell ref="B17:B18"/>
    <mergeCell ref="C17:C18"/>
    <mergeCell ref="D17:D18"/>
    <mergeCell ref="M17:M18"/>
    <mergeCell ref="N17:N18"/>
    <mergeCell ref="O17:O18"/>
    <mergeCell ref="A23:O23"/>
    <mergeCell ref="I17:I18"/>
    <mergeCell ref="J17:J18"/>
    <mergeCell ref="K17:K18"/>
    <mergeCell ref="L17:L18"/>
    <mergeCell ref="E17:E18"/>
    <mergeCell ref="F17:F18"/>
    <mergeCell ref="G24:G25"/>
    <mergeCell ref="H24:H25"/>
    <mergeCell ref="A24:A25"/>
    <mergeCell ref="B24:B25"/>
    <mergeCell ref="C24:C25"/>
    <mergeCell ref="D24:D25"/>
    <mergeCell ref="M24:M25"/>
    <mergeCell ref="N24:N25"/>
    <mergeCell ref="O24:O25"/>
    <mergeCell ref="B34:L34"/>
    <mergeCell ref="I24:I25"/>
    <mergeCell ref="J24:J25"/>
    <mergeCell ref="K24:K25"/>
    <mergeCell ref="L24:L25"/>
    <mergeCell ref="E24:E25"/>
    <mergeCell ref="F24:F25"/>
    <mergeCell ref="G37:G38"/>
    <mergeCell ref="H37:K37"/>
    <mergeCell ref="L37:O37"/>
    <mergeCell ref="A40:O40"/>
    <mergeCell ref="A37:A38"/>
    <mergeCell ref="B37:B38"/>
    <mergeCell ref="C37:C38"/>
    <mergeCell ref="D37:F37"/>
    <mergeCell ref="A45:O45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A54:O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C67:L67"/>
    <mergeCell ref="A70:A71"/>
    <mergeCell ref="B70:B71"/>
    <mergeCell ref="C70:C71"/>
    <mergeCell ref="D70:F70"/>
    <mergeCell ref="G70:G71"/>
    <mergeCell ref="H70:K70"/>
    <mergeCell ref="L70:O70"/>
    <mergeCell ref="A73:O73"/>
    <mergeCell ref="A78:O78"/>
    <mergeCell ref="A80:A81"/>
    <mergeCell ref="C80:C81"/>
    <mergeCell ref="D80:D81"/>
    <mergeCell ref="E80:E81"/>
    <mergeCell ref="F80:F81"/>
    <mergeCell ref="G80:G81"/>
    <mergeCell ref="H80:H81"/>
    <mergeCell ref="I80:I81"/>
    <mergeCell ref="J80:J81"/>
    <mergeCell ref="K80:K81"/>
    <mergeCell ref="L80:L81"/>
    <mergeCell ref="M80:M81"/>
    <mergeCell ref="N80:N81"/>
    <mergeCell ref="O80:O81"/>
    <mergeCell ref="A86:O86"/>
    <mergeCell ref="A87:A88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C96:K96"/>
    <mergeCell ref="A98:A99"/>
    <mergeCell ref="B98:B99"/>
    <mergeCell ref="C98:C99"/>
    <mergeCell ref="D98:F98"/>
    <mergeCell ref="G98:G99"/>
    <mergeCell ref="H98:K98"/>
    <mergeCell ref="L98:O98"/>
    <mergeCell ref="A101:O101"/>
    <mergeCell ref="A106:O106"/>
    <mergeCell ref="A109:A110"/>
    <mergeCell ref="A115:O115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N116:N117"/>
    <mergeCell ref="O116:O117"/>
    <mergeCell ref="D123:K123"/>
    <mergeCell ref="A125:A126"/>
    <mergeCell ref="B125:B126"/>
    <mergeCell ref="C125:C126"/>
    <mergeCell ref="D125:F125"/>
    <mergeCell ref="G125:G126"/>
    <mergeCell ref="H125:K125"/>
    <mergeCell ref="L125:O125"/>
    <mergeCell ref="B128:N128"/>
    <mergeCell ref="A134:O134"/>
    <mergeCell ref="A137:A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A143:O143"/>
    <mergeCell ref="A144:A145"/>
    <mergeCell ref="B144:B145"/>
    <mergeCell ref="C144:C145"/>
    <mergeCell ref="D144:D145"/>
    <mergeCell ref="E144:E145"/>
    <mergeCell ref="F144:F145"/>
    <mergeCell ref="G144:G145"/>
    <mergeCell ref="H144:H145"/>
    <mergeCell ref="I144:I145"/>
    <mergeCell ref="J144:J145"/>
    <mergeCell ref="K144:K145"/>
    <mergeCell ref="L144:L145"/>
    <mergeCell ref="M144:M145"/>
    <mergeCell ref="N144:N145"/>
    <mergeCell ref="O144:O145"/>
    <mergeCell ref="D155:L155"/>
    <mergeCell ref="A157:A158"/>
    <mergeCell ref="B157:B158"/>
    <mergeCell ref="C157:C158"/>
    <mergeCell ref="D157:F157"/>
    <mergeCell ref="G157:G158"/>
    <mergeCell ref="H157:K157"/>
    <mergeCell ref="L157:O157"/>
    <mergeCell ref="A160:O160"/>
    <mergeCell ref="A166:O166"/>
    <mergeCell ref="A169:A170"/>
    <mergeCell ref="C169:C170"/>
    <mergeCell ref="D169:D170"/>
    <mergeCell ref="E169:E170"/>
    <mergeCell ref="F169:F170"/>
    <mergeCell ref="G169:G170"/>
    <mergeCell ref="H169:H170"/>
    <mergeCell ref="I169:I170"/>
    <mergeCell ref="J169:J170"/>
    <mergeCell ref="K169:K170"/>
    <mergeCell ref="L169:L170"/>
    <mergeCell ref="M169:M170"/>
    <mergeCell ref="N169:N170"/>
    <mergeCell ref="O169:O170"/>
    <mergeCell ref="A175:O175"/>
    <mergeCell ref="A176:A177"/>
    <mergeCell ref="B176:B177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L176:L177"/>
    <mergeCell ref="M176:M177"/>
    <mergeCell ref="N176:N177"/>
    <mergeCell ref="O176:O177"/>
    <mergeCell ref="B185:M185"/>
    <mergeCell ref="A187:A188"/>
    <mergeCell ref="B187:B188"/>
    <mergeCell ref="C187:C188"/>
    <mergeCell ref="D187:F187"/>
    <mergeCell ref="G187:G188"/>
    <mergeCell ref="H187:K187"/>
    <mergeCell ref="L187:O187"/>
    <mergeCell ref="A190:O190"/>
    <mergeCell ref="A196:O196"/>
    <mergeCell ref="A199:A200"/>
    <mergeCell ref="C199:C200"/>
    <mergeCell ref="D199:D200"/>
    <mergeCell ref="E199:E200"/>
    <mergeCell ref="F199:F200"/>
    <mergeCell ref="G199:G200"/>
    <mergeCell ref="H199:H200"/>
    <mergeCell ref="I199:I200"/>
    <mergeCell ref="J199:J200"/>
    <mergeCell ref="K199:K200"/>
    <mergeCell ref="L199:L200"/>
    <mergeCell ref="M199:M200"/>
    <mergeCell ref="N199:N200"/>
    <mergeCell ref="O199:O200"/>
    <mergeCell ref="A205:O205"/>
    <mergeCell ref="A206:A207"/>
    <mergeCell ref="B206:B207"/>
    <mergeCell ref="C206:C207"/>
    <mergeCell ref="D206:D207"/>
    <mergeCell ref="E206:E207"/>
    <mergeCell ref="F206:F207"/>
    <mergeCell ref="G206:G207"/>
    <mergeCell ref="H206:H207"/>
    <mergeCell ref="I206:I207"/>
    <mergeCell ref="J206:J207"/>
    <mergeCell ref="K206:K207"/>
    <mergeCell ref="L206:L207"/>
    <mergeCell ref="M206:M207"/>
    <mergeCell ref="N206:N207"/>
    <mergeCell ref="O206:O207"/>
    <mergeCell ref="D216:K216"/>
    <mergeCell ref="A218:A219"/>
    <mergeCell ref="B218:B219"/>
    <mergeCell ref="C218:C219"/>
    <mergeCell ref="D218:F218"/>
    <mergeCell ref="G218:G219"/>
    <mergeCell ref="H218:K218"/>
    <mergeCell ref="L218:O218"/>
    <mergeCell ref="A221:O221"/>
    <mergeCell ref="A227:O227"/>
    <mergeCell ref="A230:A231"/>
    <mergeCell ref="C230:C231"/>
    <mergeCell ref="D230:D231"/>
    <mergeCell ref="E230:E231"/>
    <mergeCell ref="F230:F231"/>
    <mergeCell ref="G230:G231"/>
    <mergeCell ref="H230:H231"/>
    <mergeCell ref="M230:M231"/>
    <mergeCell ref="N230:N231"/>
    <mergeCell ref="O230:O231"/>
    <mergeCell ref="A236:O236"/>
    <mergeCell ref="I230:I231"/>
    <mergeCell ref="J230:J231"/>
    <mergeCell ref="K230:K231"/>
    <mergeCell ref="L230:L231"/>
    <mergeCell ref="G237:G238"/>
    <mergeCell ref="H237:H238"/>
    <mergeCell ref="A237:A238"/>
    <mergeCell ref="B237:B238"/>
    <mergeCell ref="C237:C238"/>
    <mergeCell ref="D237:D238"/>
    <mergeCell ref="M237:M238"/>
    <mergeCell ref="N237:N238"/>
    <mergeCell ref="O237:O238"/>
    <mergeCell ref="C251:K251"/>
    <mergeCell ref="I237:I238"/>
    <mergeCell ref="J237:J238"/>
    <mergeCell ref="K237:K238"/>
    <mergeCell ref="L237:L238"/>
    <mergeCell ref="E237:E238"/>
    <mergeCell ref="F237:F238"/>
    <mergeCell ref="G254:G255"/>
    <mergeCell ref="H254:K254"/>
    <mergeCell ref="L254:O254"/>
    <mergeCell ref="A257:O257"/>
    <mergeCell ref="A254:A255"/>
    <mergeCell ref="B254:B255"/>
    <mergeCell ref="C254:C255"/>
    <mergeCell ref="D254:F254"/>
    <mergeCell ref="A263:O263"/>
    <mergeCell ref="A266:A267"/>
    <mergeCell ref="C266:C267"/>
    <mergeCell ref="D266:D267"/>
    <mergeCell ref="E266:E267"/>
    <mergeCell ref="F266:F267"/>
    <mergeCell ref="G266:G267"/>
    <mergeCell ref="H266:H267"/>
    <mergeCell ref="I266:I267"/>
    <mergeCell ref="J266:J267"/>
    <mergeCell ref="K266:K267"/>
    <mergeCell ref="L266:L267"/>
    <mergeCell ref="M266:M267"/>
    <mergeCell ref="N266:N267"/>
    <mergeCell ref="O266:O267"/>
    <mergeCell ref="A272:O272"/>
    <mergeCell ref="A273:A274"/>
    <mergeCell ref="B273:B274"/>
    <mergeCell ref="C273:C274"/>
    <mergeCell ref="D273:D274"/>
    <mergeCell ref="E273:E274"/>
    <mergeCell ref="F273:F274"/>
    <mergeCell ref="G273:G274"/>
    <mergeCell ref="H273:H274"/>
    <mergeCell ref="M273:M274"/>
    <mergeCell ref="N273:N274"/>
    <mergeCell ref="O273:O274"/>
    <mergeCell ref="C281:K281"/>
    <mergeCell ref="I273:I274"/>
    <mergeCell ref="J273:J274"/>
    <mergeCell ref="K273:K274"/>
    <mergeCell ref="L273:L274"/>
    <mergeCell ref="G284:G285"/>
    <mergeCell ref="H284:K284"/>
    <mergeCell ref="L284:O284"/>
    <mergeCell ref="A287:O287"/>
    <mergeCell ref="A284:A285"/>
    <mergeCell ref="B284:B285"/>
    <mergeCell ref="C284:C285"/>
    <mergeCell ref="D284:F284"/>
    <mergeCell ref="A293:O293"/>
    <mergeCell ref="A296:A297"/>
    <mergeCell ref="C296:C297"/>
    <mergeCell ref="D296:D297"/>
    <mergeCell ref="E296:E297"/>
    <mergeCell ref="F296:F297"/>
    <mergeCell ref="G296:G297"/>
    <mergeCell ref="H296:H297"/>
    <mergeCell ref="I296:I297"/>
    <mergeCell ref="J296:J297"/>
    <mergeCell ref="K296:K297"/>
    <mergeCell ref="L296:L297"/>
    <mergeCell ref="M296:M297"/>
    <mergeCell ref="N296:N297"/>
    <mergeCell ref="O296:O297"/>
    <mergeCell ref="A302:O302"/>
    <mergeCell ref="A303:A304"/>
    <mergeCell ref="B303:B304"/>
    <mergeCell ref="C303:C304"/>
    <mergeCell ref="D303:D304"/>
    <mergeCell ref="E303:E304"/>
    <mergeCell ref="F303:F304"/>
    <mergeCell ref="G303:G304"/>
    <mergeCell ref="H303:H304"/>
    <mergeCell ref="M303:M304"/>
    <mergeCell ref="N303:N304"/>
    <mergeCell ref="O303:O304"/>
    <mergeCell ref="I303:I304"/>
    <mergeCell ref="J303:J304"/>
    <mergeCell ref="K303:K304"/>
    <mergeCell ref="L303:L304"/>
  </mergeCells>
  <printOptions/>
  <pageMargins left="0.75" right="0.75" top="0.5" bottom="0.92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Айгурский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</dc:creator>
  <cp:keywords/>
  <dc:description/>
  <cp:lastModifiedBy>Admin</cp:lastModifiedBy>
  <cp:lastPrinted>2016-08-12T11:43:10Z</cp:lastPrinted>
  <dcterms:created xsi:type="dcterms:W3CDTF">2009-02-26T11:12:55Z</dcterms:created>
  <dcterms:modified xsi:type="dcterms:W3CDTF">2016-08-12T11:44:13Z</dcterms:modified>
  <cp:category/>
  <cp:version/>
  <cp:contentType/>
  <cp:contentStatus/>
</cp:coreProperties>
</file>